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8_{6DA57446-6B85-4800-A5CB-7A1679005924}" xr6:coauthVersionLast="47" xr6:coauthVersionMax="47" xr10:uidLastSave="{00000000-0000-0000-0000-000000000000}"/>
  <bookViews>
    <workbookView xWindow="-98" yWindow="-98" windowWidth="19396" windowHeight="10276" xr2:uid="{14864082-B674-414C-AA3E-5AC3FDBCAC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5" i="1" l="1"/>
  <c r="G254" i="1"/>
  <c r="F254" i="1"/>
  <c r="E254" i="1"/>
  <c r="D254" i="1"/>
  <c r="D255" i="1" s="1"/>
  <c r="C254" i="1"/>
  <c r="B254" i="1"/>
  <c r="H253" i="1"/>
  <c r="H252" i="1"/>
  <c r="H251" i="1"/>
  <c r="H250" i="1"/>
  <c r="H249" i="1"/>
  <c r="H248" i="1"/>
  <c r="H247" i="1"/>
  <c r="H246" i="1"/>
  <c r="H245" i="1"/>
  <c r="H244" i="1"/>
  <c r="H254" i="1" s="1"/>
  <c r="H243" i="1"/>
  <c r="G239" i="1"/>
  <c r="G255" i="1" s="1"/>
  <c r="F239" i="1"/>
  <c r="F255" i="1" s="1"/>
  <c r="E239" i="1"/>
  <c r="D239" i="1"/>
  <c r="C239" i="1"/>
  <c r="C255" i="1" s="1"/>
  <c r="B239" i="1"/>
  <c r="B255" i="1" s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39" i="1" s="1"/>
  <c r="H214" i="1"/>
  <c r="G210" i="1"/>
  <c r="F210" i="1"/>
  <c r="E210" i="1"/>
  <c r="D210" i="1"/>
  <c r="C210" i="1"/>
  <c r="B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210" i="1" s="1"/>
  <c r="G174" i="1"/>
  <c r="F174" i="1"/>
  <c r="E174" i="1"/>
  <c r="D174" i="1"/>
  <c r="C174" i="1"/>
  <c r="B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174" i="1" s="1"/>
  <c r="H96" i="1"/>
  <c r="H95" i="1"/>
  <c r="G91" i="1"/>
  <c r="F91" i="1"/>
  <c r="E91" i="1"/>
  <c r="D91" i="1"/>
  <c r="C91" i="1"/>
  <c r="B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91" i="1" s="1"/>
  <c r="H4" i="1"/>
  <c r="H255" i="1" l="1"/>
</calcChain>
</file>

<file path=xl/sharedStrings.xml><?xml version="1.0" encoding="utf-8"?>
<sst xmlns="http://schemas.openxmlformats.org/spreadsheetml/2006/main" count="263" uniqueCount="248">
  <si>
    <t>Programmes and Projects</t>
  </si>
  <si>
    <t>IGF (GHC)</t>
  </si>
  <si>
    <t>GOG (GHC)</t>
  </si>
  <si>
    <t>DACF - RFG</t>
  </si>
  <si>
    <t>DACF</t>
  </si>
  <si>
    <t>MP DACF (GHC)</t>
  </si>
  <si>
    <t>OTHER DONOR (GHC)</t>
  </si>
  <si>
    <t>TOTAL BUDGET (GHC)</t>
  </si>
  <si>
    <t>MANAGEMENT &amp; ADMINISTRATION</t>
  </si>
  <si>
    <t>SP1.1: GENERAL ADMINISTRATION</t>
  </si>
  <si>
    <t>910808-Citizen participation in local governance</t>
  </si>
  <si>
    <t>Establishment and Strenghtening of sub- structures</t>
  </si>
  <si>
    <t xml:space="preserve">Fuel and lubricant </t>
  </si>
  <si>
    <t>910807- Support to traditional authorities</t>
  </si>
  <si>
    <t>Support to Traditional Authorities</t>
  </si>
  <si>
    <t>910101- Internal Management of the organization</t>
  </si>
  <si>
    <t>Postal Charges.</t>
  </si>
  <si>
    <t>Electricity Charges.</t>
  </si>
  <si>
    <t>Telecommunications.</t>
  </si>
  <si>
    <t>Donations &amp; Contributions.</t>
  </si>
  <si>
    <t>Water charges</t>
  </si>
  <si>
    <t>Medical support</t>
  </si>
  <si>
    <t>Insurance of Assembly Property.</t>
  </si>
  <si>
    <t>local Travel cost</t>
  </si>
  <si>
    <t>Other Travel and Transport</t>
  </si>
  <si>
    <t>NALAG and supscription</t>
  </si>
  <si>
    <t>Implement national anti corruption action plan (NACAP) activities</t>
  </si>
  <si>
    <t xml:space="preserve">Conduct Monitoring and Evaluation activities </t>
  </si>
  <si>
    <t>MCE's Community visit and interaction with citizenry</t>
  </si>
  <si>
    <t>910102-Procurement of office supplies and consumables</t>
  </si>
  <si>
    <t>Office Facilities, Supplies &amp; Accessories.</t>
  </si>
  <si>
    <t>Procurement of office fittings ,equipment and stationery</t>
  </si>
  <si>
    <t>Maintenance, insurance, running expenses of official vehicles and other equipment</t>
  </si>
  <si>
    <t>Other Office Materials &amp; Consumables</t>
  </si>
  <si>
    <t>Printed Material &amp; Stationery including gazetted Docs.</t>
  </si>
  <si>
    <t>910806-Security Management</t>
  </si>
  <si>
    <t>Support Security Operations in the district</t>
  </si>
  <si>
    <t>910803- Protocol services</t>
  </si>
  <si>
    <t>Hotel Accommodations.</t>
  </si>
  <si>
    <t>910107-Official /National celebrations</t>
  </si>
  <si>
    <t>National Celebrations including Farmers Day</t>
  </si>
  <si>
    <t>910804-Legislative enactment and Oversight</t>
  </si>
  <si>
    <t>Substructure Allowance (Assembly Members Sitting Allow. &amp; Zonal Co.)</t>
  </si>
  <si>
    <t>Update of fixed Assets Register</t>
  </si>
  <si>
    <t>910805-Administrative and technical meetings</t>
  </si>
  <si>
    <t>Refreshment Items.</t>
  </si>
  <si>
    <t>Seminars/confrence/ workshop/meetings</t>
  </si>
  <si>
    <t>910105-Procurement of office Equipment and logistics</t>
  </si>
  <si>
    <t xml:space="preserve">Purchase of 1 No. Pick Up </t>
  </si>
  <si>
    <t>Procure Tricycle( Aboboyaa)</t>
  </si>
  <si>
    <t>Procure office equipment</t>
  </si>
  <si>
    <t>Procurement of Furniture and Fittings (Cabinets, receptionist Desk,swivel chair and visitors chair).</t>
  </si>
  <si>
    <t>SP1.2: FINANCE AND AUDIT.</t>
  </si>
  <si>
    <t>911303-Revenue collection and management</t>
  </si>
  <si>
    <t>Training of revenue collectors</t>
  </si>
  <si>
    <t>LOCAL CONSULTANT COMMISION (INDIVIDUAL)</t>
  </si>
  <si>
    <t>911301-Treasury and Accounting Activities</t>
  </si>
  <si>
    <t>Purchase of Value Books</t>
  </si>
  <si>
    <t>Bank Charges</t>
  </si>
  <si>
    <t>Preparation of financial reports</t>
  </si>
  <si>
    <t>911302-Internal Audit Operations</t>
  </si>
  <si>
    <t>Audit workplan preparation(Risk register)</t>
  </si>
  <si>
    <t>SP1.3: HUMAN RESOURCE MANAGEMENT</t>
  </si>
  <si>
    <t>PERSONNEL AND STAFF MANAGEMENT</t>
  </si>
  <si>
    <t>Compensation for Employess-PHYSICAL PLANNING</t>
  </si>
  <si>
    <t>Compensation for Employess-CENTRAL ADMIN</t>
  </si>
  <si>
    <t>Compensation for Employess-AGRIC</t>
  </si>
  <si>
    <t>Compensation for Employess-BIRTH AND DEATH</t>
  </si>
  <si>
    <t>Compensation for Employess-URBAN ROAD</t>
  </si>
  <si>
    <t>Compensation for Employess-WORKS</t>
  </si>
  <si>
    <t>Compensation for Employess-HR</t>
  </si>
  <si>
    <t>Compensation for Employess-STATISTICS</t>
  </si>
  <si>
    <t>Compensation for Employess-SOCIAL WELFARE &amp; COMMUNITY DEVELOPMENT</t>
  </si>
  <si>
    <t>Compensation for Employess-ENVIRONMENTAL HEALTH</t>
  </si>
  <si>
    <t>Compensation for Employees-MONTHLY PAID IGF STAFF</t>
  </si>
  <si>
    <t>Transfer Grant.</t>
  </si>
  <si>
    <t>Overtime Allowance.</t>
  </si>
  <si>
    <t>End of service benefit (ESB/EX-GRATIA)</t>
  </si>
  <si>
    <t>Pension Fund (SSF) Contribution 13.5%</t>
  </si>
  <si>
    <t>Support to H/R Goods and Services</t>
  </si>
  <si>
    <t>910103- Staff Training and skills development</t>
  </si>
  <si>
    <t>Manpower development workshops and capacity building</t>
  </si>
  <si>
    <t>SP1.4; PLANNING,BUDGETING,COORDINATION AND STATISTICS</t>
  </si>
  <si>
    <t>910810-Plan and budget preparation</t>
  </si>
  <si>
    <t>Prepare procurement plan</t>
  </si>
  <si>
    <t xml:space="preserve">Support DPCU activities and statutory meetings </t>
  </si>
  <si>
    <t>Preparation of 2026 Annual composite budget &amp; Action plan</t>
  </si>
  <si>
    <t>910104- Information education and Communication</t>
  </si>
  <si>
    <t>Organize meeting(PFM) to engage stakeholders on Plan/ Budget and Budget implementation</t>
  </si>
  <si>
    <t>Organize 2 Inter-service/inter-sectoral collaboration and cooperation meetings</t>
  </si>
  <si>
    <t>Implement activities in the (Revenue Improvement Action Plan) RIAP</t>
  </si>
  <si>
    <t>Monitoring of surveys and census.</t>
  </si>
  <si>
    <t>Training on Stats bank and stats App</t>
  </si>
  <si>
    <t>Data collection on social economic activities</t>
  </si>
  <si>
    <t>Training on administrative data compilation and DDDP</t>
  </si>
  <si>
    <t>SUB TOTAL</t>
  </si>
  <si>
    <t>SOCIAL SERVICES DELIVERY</t>
  </si>
  <si>
    <t>SP2.1 EDUCATION,YOUTH AND SPORTS SERVICE</t>
  </si>
  <si>
    <t>910404-Support to teaching and learning delivery</t>
  </si>
  <si>
    <t>Conduct regular inspection and monitoring of schools( GALOP,PLCS) /Conduct annual census for Basic schools/ senior high schools.</t>
  </si>
  <si>
    <t>Support to Decentralised Department (including my first day at school, mock exams etc)</t>
  </si>
  <si>
    <t>Organize Akuapem North Teachers Awards programme</t>
  </si>
  <si>
    <t>Organize reading competition for KG learners</t>
  </si>
  <si>
    <t>Organize sports competition and cultural festival for Basic and SHS</t>
  </si>
  <si>
    <t>Support to Education department for Mock Exams</t>
  </si>
  <si>
    <t>911101- Supervision and Regulation of Infrastructure development</t>
  </si>
  <si>
    <t>Construct and furnish  2 No. 2 unit KG Block with office and store at  Apasare, Pantoase</t>
  </si>
  <si>
    <t xml:space="preserve">Construct 1No. KG Block with ancillary facilities </t>
  </si>
  <si>
    <t>Construct 1 No. JHS block with all ancillary facilities-Osabene</t>
  </si>
  <si>
    <t>Procurement of 200 No. Octagon tables and Chairs for KG schools</t>
  </si>
  <si>
    <t>Procurement of 1,800 No. dual desks for public primary schools</t>
  </si>
  <si>
    <t>Construct  Larteh M/A JHS with all ancillary facility</t>
  </si>
  <si>
    <t>Procurement of 800 No. Mono Desks for JHS</t>
  </si>
  <si>
    <t>Construct 1No. Kg block</t>
  </si>
  <si>
    <t>Construct 1 No. 6 unit classroom block</t>
  </si>
  <si>
    <t>910115- Maintenance, Rehabilitation, Refurblishment and upgrading of exting Assets</t>
  </si>
  <si>
    <t xml:space="preserve">Renovation of Attabui M/A basic school </t>
  </si>
  <si>
    <t>Renovation of Aboabo M/A basic school</t>
  </si>
  <si>
    <t>SP2.2: PUBLIC HEALTH SERVICE AND MANAGEMENT</t>
  </si>
  <si>
    <t>910502- Clinical services</t>
  </si>
  <si>
    <t>Implement Expanded Programme on Immunisation and implement nutrition oriented programmes</t>
  </si>
  <si>
    <t xml:space="preserve">Provide and Improve diagnosis, patient education, and counselling services for TB and HIV
</t>
  </si>
  <si>
    <t>Celebration of World Malaria and Sickle cells day.</t>
  </si>
  <si>
    <t>Support to Municipal Health  Department.</t>
  </si>
  <si>
    <t>Construct 1 No.CHPS Compound with fully furnished hospital bed and accessories (Osubetor )</t>
  </si>
  <si>
    <t>Renovation of the Dental department of TQMH Mampong</t>
  </si>
  <si>
    <t>SP2.3: SOCIAL WELFARE AND COMMUNITY DEVELOPMENT</t>
  </si>
  <si>
    <t>910601-Social intervention Programmes</t>
  </si>
  <si>
    <t>Mobilize LEAP communities for cash out and other activities.</t>
  </si>
  <si>
    <t>Support to Persons Living with Disability.</t>
  </si>
  <si>
    <t>Support to person living with HIV/AIDS</t>
  </si>
  <si>
    <t>Provide care, support,counselling and supervision services to 50 distresssed families, patients and vulnerable children</t>
  </si>
  <si>
    <t>910104-Information ,education and communication</t>
  </si>
  <si>
    <t>Sensitize 1000 school children on social issues and indiscipline, formation and monitoring of Scrabble learning class in 3 schools.</t>
  </si>
  <si>
    <t>Observe National social celebration days ( HIV/AIDS, DISABILITY DAY, CHILD LABOUR DAY, GIRL CHILD DAY)</t>
  </si>
  <si>
    <t xml:space="preserve">Identify and register 20 PWD's onto the disability albulm </t>
  </si>
  <si>
    <t>Ensure effective implementation of child welfare,family and Juvenile Tribunal activities</t>
  </si>
  <si>
    <t>Sensitize and guide school children on academic performance and career progression through formation of school learning club on future career selection</t>
  </si>
  <si>
    <t>Provide care and support for 20 orphans and vulnerable children with community based services</t>
  </si>
  <si>
    <t xml:space="preserve">Inspect, register and renew 20 early childhood development centers </t>
  </si>
  <si>
    <t>Supervise, Register and renew certificates of 40  NPOs,CBOs,FBOs and RHCs</t>
  </si>
  <si>
    <t>910604-Child right promotion and protection</t>
  </si>
  <si>
    <t>Build the capacity of community child protection committees</t>
  </si>
  <si>
    <t>Sensitize 15 communities on social issues that posed threat to the wellbeing of people especially children, using the child protection toolkits.</t>
  </si>
  <si>
    <t>910103- Training and skills development</t>
  </si>
  <si>
    <t>Educate 30 households on the management of home, childcare and specific tailored education through home science extension and demonstration</t>
  </si>
  <si>
    <t xml:space="preserve">Build the capacity of staff on technical reporting Communication skills, Client handling and sighn language translation </t>
  </si>
  <si>
    <t>Provide vocational trainings in income generating activities for 50 PWDs, LEAP beneficiaries and vulnerable groups</t>
  </si>
  <si>
    <t>Conduct sensitization on Gender based voilence and gender stereotypes and coodinate GBV Cases across 4 communities.</t>
  </si>
  <si>
    <t>Embark on gender mainstreaming and women economic empowerment activities.</t>
  </si>
  <si>
    <t>Train 50 caregivers and proprietors of Early Childhood Development Centres and RHCC</t>
  </si>
  <si>
    <t>910109-Supervision and Coordination</t>
  </si>
  <si>
    <t xml:space="preserve">Implement MAC activities and Organize educational programmes on HIV/AIDS for 4 communities </t>
  </si>
  <si>
    <t>SP2.4 BIRTH AND DEATH REGISTRATION SERVICES</t>
  </si>
  <si>
    <t>Registration of Infants Births within the Municipal/ Educate ans sensitize the locals on the importance of the birth and death registration</t>
  </si>
  <si>
    <t>Educate Citizenry on the importance of registering Birth and Death</t>
  </si>
  <si>
    <t>SP2.5: ENVIRONMENTAL HEALTH AND SANITATION</t>
  </si>
  <si>
    <t>910901-Environmental sanitation management</t>
  </si>
  <si>
    <t>Purchase of Cleaning Materials.</t>
  </si>
  <si>
    <t>Procurement of 2 No. Skip containers at Akropong and Okorase</t>
  </si>
  <si>
    <t xml:space="preserve">Procurement of Sanitary Tools and Equipment </t>
  </si>
  <si>
    <t>Evacuation of refuse dams and maintenance of final dumping site at Kwamoso</t>
  </si>
  <si>
    <t>Organisation of National Sanitaion Day / Clean up exercises - Municipality wide</t>
  </si>
  <si>
    <t>Carry out District wide Fumigation excercise  - Municipality wide</t>
  </si>
  <si>
    <t xml:space="preserve">Regular dislodging of all institution and public toilets </t>
  </si>
  <si>
    <t>Construct  Animal pound</t>
  </si>
  <si>
    <t>Sanitation Improvement Package (SIP)</t>
  </si>
  <si>
    <t>Monitoring and Supervision of environmental Service Providers</t>
  </si>
  <si>
    <t>Conduct sensitization on WASH activities</t>
  </si>
  <si>
    <t>Support implementation of Community Led Total Sanitation (CLTS)</t>
  </si>
  <si>
    <t>Completion of payment for of 1No. 12 seater W/C mechanised toilet facility at Mangoase</t>
  </si>
  <si>
    <t>Construction of toilet facility -  Kyiriahantan</t>
  </si>
  <si>
    <t>Construction of  toilet facility -Ewurede</t>
  </si>
  <si>
    <t xml:space="preserve">Conduct medical health screening, food safety and hygiene education for food vendors and drink handlers.
</t>
  </si>
  <si>
    <t>INFRASTRUCTURE DELIVERY AND MANAGEMENT</t>
  </si>
  <si>
    <t>SP3.1 PHYSCIAL AND SPATIAL PLANNING DEVELOPMENT</t>
  </si>
  <si>
    <t>911003- Street Naming and property addressing system</t>
  </si>
  <si>
    <t>Preparation of structural plan (SP)</t>
  </si>
  <si>
    <t>Prepare of District Spatial Development Framework</t>
  </si>
  <si>
    <t>Implementation of street naming and property addressing</t>
  </si>
  <si>
    <t>911002-Land use and spatial planning</t>
  </si>
  <si>
    <t xml:space="preserve">Valuation of properties </t>
  </si>
  <si>
    <t xml:space="preserve">Processing fee for land documentation </t>
  </si>
  <si>
    <t>SP3.2 PUBLIC WORKS,RURAL HOUSINGWATER MANAGEMENT</t>
  </si>
  <si>
    <t>Rehabilitation of office building and structures</t>
  </si>
  <si>
    <t>Repairs and maintenace of 15 no.boleholes at Saforo,kwamoso quarters,Addo Nkwanta,Obom,Mampong Nkanta,Sokore,Adawso zongo,Adawso Attakro,Ntatiaman,Otareso,Ankwani,Pakro junction,Tetteh Kofi,Teiko,Gbolo kofi</t>
  </si>
  <si>
    <t>Renovation of toilet facility at Old Assembly Block - Akropong</t>
  </si>
  <si>
    <t>Organize weekly inspection of physical development to enforce development control</t>
  </si>
  <si>
    <t>Drilling of 8 No. borehole with hand Pumps at Kokormo school, Adenya, Akokua,Akokua,Akwaani,Budu,Behenease,Attakrom,Bewase</t>
  </si>
  <si>
    <t>Drilling and mechanization of 16 No. borehole with high rise concrete stand with 2500 litres watertank at Kokormu School, Adenye, Akokua, Akwaani, Budu, Behenease, Ata krom,Bewase</t>
  </si>
  <si>
    <t xml:space="preserve"> </t>
  </si>
  <si>
    <t>Construct gari processing center</t>
  </si>
  <si>
    <t>Construt 8 No. Durbar grounds …</t>
  </si>
  <si>
    <t>Construct 24 hour economic market (Lockable stores) at Adawso</t>
  </si>
  <si>
    <t>SP3.3 ROADS AND TRANSPORT SERVICE</t>
  </si>
  <si>
    <t>Pothole patching and resealing works - Municipalwide</t>
  </si>
  <si>
    <t>Undertake roads inventory within the Municipality</t>
  </si>
  <si>
    <t>Undertake traffic management  and rod safety exrrcise ( Road sign cleaning, installation of road signs, speed calming devices, guide rails) - Municipalwide</t>
  </si>
  <si>
    <t>Undertake routine maintenance works ( Grass cutting, Curb cleaning, distilling, drain repairs) - Municipalwide</t>
  </si>
  <si>
    <t>Completion of payment for of Reshaping and gravelling of Adawso/ Mangoase enclave road</t>
  </si>
  <si>
    <t>Completion of payment for of 0.6m U drain 3 No. 2 cell 0.6 pipe culvert and 10.1 km paved road at Borehyem in Akropong</t>
  </si>
  <si>
    <t>Construction and documentation of drain works, Culverts, Sealing works - Municipalwide</t>
  </si>
  <si>
    <t>Purchase of construction material (DRIP)</t>
  </si>
  <si>
    <t>Fuel and lubricant (DRIP)</t>
  </si>
  <si>
    <t>Maintenance &amp; Repairs of Vehicles (DRIP)</t>
  </si>
  <si>
    <t>Allowance for Machine Operaters (DRIP)</t>
  </si>
  <si>
    <t>ECONOMIC DEVELOPMENT</t>
  </si>
  <si>
    <t>SP4.1 TRADE, TOURISM &amp; INDUSTRIAL DEVELOPMENT</t>
  </si>
  <si>
    <t>910103-training and skills development</t>
  </si>
  <si>
    <t>Organize Kaizen and OSHEM training.</t>
  </si>
  <si>
    <t>Provide training in general business management, technical trainings and strengthening of associations</t>
  </si>
  <si>
    <t>Organize BIZBOX Project/ Trade fair and exhibition</t>
  </si>
  <si>
    <t>SP4.2 AGRICULTURE SERVICES AND MANAGEMENT</t>
  </si>
  <si>
    <t>910301-Extension Services</t>
  </si>
  <si>
    <t>Conduct  12No. Monthly staff technical review and at least 6 management meetings</t>
  </si>
  <si>
    <t>Conduct monitoring and evaluation  of Feed Ghana Programmes projects and activities.</t>
  </si>
  <si>
    <t>Conduct 1 RELC planning session for farmers and other stakeholders in the Agricultural zones.</t>
  </si>
  <si>
    <t xml:space="preserve">Conduct 1536 home and farm visits for effective extension delivery </t>
  </si>
  <si>
    <t>Undertake crop yield studies</t>
  </si>
  <si>
    <t>Train 30 farmer groups/FBO on good agronomic practices / Animal husbandry practices.</t>
  </si>
  <si>
    <t>Train interested farmers in Aquaculture Agribusiness</t>
  </si>
  <si>
    <t xml:space="preserve">Support to implementation of agriculture activities </t>
  </si>
  <si>
    <t>Support for conferences and seminars attendance</t>
  </si>
  <si>
    <t>Organize support systems to promote post production activities (Satellite markets) among 2 women processing groups.</t>
  </si>
  <si>
    <t>Train 350 farmers or 15 FBO's on improved Agricultural practices for improved productivity and incomes</t>
  </si>
  <si>
    <t>Conduct surveillance on livestock, pests and diseases . Carry out various vacination campaigns and vaccinations</t>
  </si>
  <si>
    <t>Conduct 5 demonstration farms on improved variety and good agronomy practices in the agricultural zones.</t>
  </si>
  <si>
    <t xml:space="preserve">Sensitize farmers on safe use and handling of agrochemicals </t>
  </si>
  <si>
    <t>Internal Management of Agric Dept ( Stationery, electricity,motorbike and official vehicle etc)</t>
  </si>
  <si>
    <t>Fascilitate Agriculture officers sensitizations and registrations of 30 farmer groups/FBO's for feed Ghana programme.</t>
  </si>
  <si>
    <t>Condust 6 good Agronomic practice / Climate smart Agriculture training for technical staff</t>
  </si>
  <si>
    <t>Fascilitate marketing of small holder farmers , value added products at the Eastern Commodity satellite markets(ECSM)</t>
  </si>
  <si>
    <t>Skills Training in food processing that is adding value example tomatoe processing ,pineapple etc</t>
  </si>
  <si>
    <t>ENVIRONMENT MANAGEMENT</t>
  </si>
  <si>
    <t>SP5.1 DISASTER PREVENTION AND MANAGEMENT</t>
  </si>
  <si>
    <t>910701 - Disaster management</t>
  </si>
  <si>
    <t>Organize public sensitization on disaster risk reduction</t>
  </si>
  <si>
    <t xml:space="preserve">Formation and training of DVG's and DVC's </t>
  </si>
  <si>
    <t>Organize staff and stakeholders capacity building</t>
  </si>
  <si>
    <t>910112- Green economy and climate related programmes and activities</t>
  </si>
  <si>
    <t xml:space="preserve">Education and inspection of hospitality centres, Churches, filling stations  and small scale industries </t>
  </si>
  <si>
    <t xml:space="preserve">Undertake tree nursery and planting exercise </t>
  </si>
  <si>
    <t>910104- Information, education and communication</t>
  </si>
  <si>
    <t>Organize Disaster week celebration</t>
  </si>
  <si>
    <t>Organize field trip for monitoring and assessment exercise</t>
  </si>
  <si>
    <t>Organize Quarterly emergency preparedness and resource mobilisation exercise</t>
  </si>
  <si>
    <t>Organize quarterly public engagement on climate change.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</si>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</sst>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1" xfId="0" applyFont="1" applyBorder="1" applyAlignment="1">
      <alignment horizontal="center" wrapText="1"/>
    </xf>
    <xf numFmtId="43" fontId="4" fillId="2" borderId="2" xfId="1" applyFont="1" applyFill="1" applyBorder="1" applyAlignment="1">
      <alignment vertical="center"/>
    </xf>
    <xf numFmtId="43" fontId="3" fillId="2" borderId="2" xfId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justify" vertical="distributed" wrapText="1"/>
    </xf>
    <xf numFmtId="43" fontId="6" fillId="2" borderId="2" xfId="1" applyFont="1" applyFill="1" applyBorder="1" applyAlignment="1">
      <alignment vertical="center" wrapText="1"/>
    </xf>
    <xf numFmtId="43" fontId="5" fillId="2" borderId="2" xfId="1" applyFont="1" applyFill="1" applyBorder="1" applyAlignment="1">
      <alignment horizontal="center" vertical="center" wrapText="1"/>
    </xf>
    <xf numFmtId="43" fontId="6" fillId="2" borderId="2" xfId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distributed" wrapText="1"/>
    </xf>
    <xf numFmtId="0" fontId="5" fillId="5" borderId="1" xfId="0" applyFont="1" applyFill="1" applyBorder="1" applyAlignment="1">
      <alignment horizontal="justify" vertical="distributed" wrapText="1"/>
    </xf>
    <xf numFmtId="164" fontId="3" fillId="2" borderId="2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justify" vertical="distributed" wrapText="1"/>
    </xf>
    <xf numFmtId="0" fontId="0" fillId="2" borderId="0" xfId="0" applyFill="1" applyAlignment="1">
      <alignment horizontal="justify"/>
    </xf>
    <xf numFmtId="0" fontId="7" fillId="2" borderId="0" xfId="0" applyFont="1" applyFill="1" applyAlignment="1">
      <alignment horizontal="justify"/>
    </xf>
    <xf numFmtId="0" fontId="5" fillId="0" borderId="1" xfId="0" applyFont="1" applyBorder="1" applyAlignment="1">
      <alignment horizontal="justify" vertical="distributed" wrapText="1"/>
    </xf>
    <xf numFmtId="0" fontId="5" fillId="6" borderId="1" xfId="0" applyFont="1" applyFill="1" applyBorder="1" applyAlignment="1">
      <alignment horizontal="justify" vertical="distributed" wrapText="1"/>
    </xf>
    <xf numFmtId="0" fontId="8" fillId="0" borderId="1" xfId="0" applyFont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horizontal="justify"/>
    </xf>
    <xf numFmtId="0" fontId="5" fillId="2" borderId="1" xfId="0" applyFont="1" applyFill="1" applyBorder="1" applyAlignment="1">
      <alignment horizontal="left" vertical="distributed" wrapText="1"/>
    </xf>
    <xf numFmtId="0" fontId="3" fillId="5" borderId="1" xfId="0" applyFont="1" applyFill="1" applyBorder="1" applyAlignment="1">
      <alignment horizontal="justify" vertical="distributed" wrapText="1"/>
    </xf>
    <xf numFmtId="0" fontId="6" fillId="2" borderId="1" xfId="0" applyFont="1" applyFill="1" applyBorder="1" applyAlignment="1">
      <alignment horizontal="justify" vertical="distributed" wrapText="1"/>
    </xf>
    <xf numFmtId="164" fontId="4" fillId="2" borderId="2" xfId="0" applyNumberFormat="1" applyFont="1" applyFill="1" applyBorder="1" applyAlignment="1">
      <alignment vertical="center" wrapText="1"/>
    </xf>
    <xf numFmtId="0" fontId="7" fillId="0" borderId="0" xfId="0" applyFont="1"/>
    <xf numFmtId="0" fontId="5" fillId="7" borderId="1" xfId="0" applyFont="1" applyFill="1" applyBorder="1" applyAlignment="1">
      <alignment horizontal="justify" vertical="distributed" wrapText="1"/>
    </xf>
    <xf numFmtId="43" fontId="9" fillId="2" borderId="2" xfId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justify" vertical="distributed" wrapText="1"/>
    </xf>
    <xf numFmtId="0" fontId="6" fillId="2" borderId="1" xfId="0" applyFont="1" applyFill="1" applyBorder="1" applyAlignment="1">
      <alignment horizontal="left" vertical="center" wrapText="1"/>
    </xf>
    <xf numFmtId="43" fontId="4" fillId="2" borderId="2" xfId="1" applyFont="1" applyFill="1" applyBorder="1" applyAlignment="1">
      <alignment vertical="center" wrapText="1"/>
    </xf>
    <xf numFmtId="43" fontId="10" fillId="2" borderId="2" xfId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justify" vertical="distributed" wrapText="1"/>
    </xf>
    <xf numFmtId="4" fontId="3" fillId="2" borderId="2" xfId="0" applyNumberFormat="1" applyFont="1" applyFill="1" applyBorder="1" applyAlignment="1">
      <alignment vertical="center" wrapText="1"/>
    </xf>
    <xf numFmtId="43" fontId="5" fillId="2" borderId="3" xfId="1" applyFont="1" applyFill="1" applyBorder="1" applyAlignment="1">
      <alignment horizontal="center" vertical="center" wrapText="1"/>
    </xf>
    <xf numFmtId="43" fontId="0" fillId="2" borderId="2" xfId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justify" vertical="distributed" wrapText="1"/>
    </xf>
    <xf numFmtId="43" fontId="7" fillId="2" borderId="2" xfId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43" fontId="7" fillId="2" borderId="2" xfId="1" applyFont="1" applyFill="1" applyBorder="1"/>
    <xf numFmtId="0" fontId="8" fillId="2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justify" vertical="distributed" wrapText="1"/>
    </xf>
    <xf numFmtId="43" fontId="6" fillId="10" borderId="2" xfId="1" applyFont="1" applyFill="1" applyBorder="1" applyAlignment="1">
      <alignment vertical="center" wrapText="1"/>
    </xf>
    <xf numFmtId="43" fontId="9" fillId="10" borderId="2" xfId="1" applyFont="1" applyFill="1" applyBorder="1" applyAlignment="1">
      <alignment horizontal="center" vertical="center" wrapText="1"/>
    </xf>
    <xf numFmtId="43" fontId="6" fillId="10" borderId="2" xfId="1" applyFont="1" applyFill="1" applyBorder="1" applyAlignment="1">
      <alignment horizontal="center" vertical="center" wrapText="1"/>
    </xf>
    <xf numFmtId="43" fontId="7" fillId="10" borderId="2" xfId="1" applyFont="1" applyFill="1" applyBorder="1"/>
    <xf numFmtId="4" fontId="3" fillId="10" borderId="2" xfId="0" applyNumberFormat="1" applyFont="1" applyFill="1" applyBorder="1" applyAlignment="1">
      <alignment vertical="center" wrapText="1"/>
    </xf>
    <xf numFmtId="0" fontId="0" fillId="10" borderId="0" xfId="0" applyFill="1"/>
    <xf numFmtId="0" fontId="5" fillId="11" borderId="1" xfId="0" applyFont="1" applyFill="1" applyBorder="1" applyAlignment="1">
      <alignment horizontal="justify" vertical="distributed" wrapText="1"/>
    </xf>
    <xf numFmtId="0" fontId="5" fillId="12" borderId="1" xfId="0" applyFont="1" applyFill="1" applyBorder="1" applyAlignment="1">
      <alignment horizontal="justify" vertical="distributed" wrapText="1"/>
    </xf>
    <xf numFmtId="0" fontId="5" fillId="9" borderId="1" xfId="0" applyFont="1" applyFill="1" applyBorder="1" applyAlignment="1">
      <alignment horizontal="justify" vertical="distributed" wrapText="1"/>
    </xf>
    <xf numFmtId="0" fontId="8" fillId="9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justify" vertical="distributed" wrapText="1"/>
    </xf>
    <xf numFmtId="43" fontId="11" fillId="2" borderId="2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justify" vertical="distributed" wrapText="1"/>
    </xf>
    <xf numFmtId="0" fontId="6" fillId="9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justify" vertical="distributed" wrapText="1"/>
    </xf>
    <xf numFmtId="0" fontId="8" fillId="4" borderId="1" xfId="0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horizontal="left" vertical="center" wrapText="1"/>
    </xf>
    <xf numFmtId="43" fontId="12" fillId="2" borderId="2" xfId="1" applyFont="1" applyFill="1" applyBorder="1" applyAlignment="1">
      <alignment horizontal="center" vertical="center" wrapText="1"/>
    </xf>
    <xf numFmtId="43" fontId="13" fillId="2" borderId="2" xfId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justify" vertical="distributed" wrapText="1"/>
    </xf>
    <xf numFmtId="43" fontId="4" fillId="8" borderId="2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justify" vertical="distributed" wrapText="1"/>
    </xf>
    <xf numFmtId="43" fontId="11" fillId="15" borderId="2" xfId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34B6-0137-4E88-BDC7-A85F4330D4CC}">
  <dimension ref="A1:H255"/>
  <sheetViews>
    <sheetView tabSelected="1" workbookViewId="0">
      <selection sqref="A1:XFD1048576"/>
    </sheetView>
  </sheetViews>
  <sheetFormatPr defaultRowHeight="14.25" x14ac:dyDescent="0.45"/>
  <cols>
    <col min="1" max="1" width="42.3984375" customWidth="1"/>
    <col min="2" max="2" width="17" customWidth="1"/>
    <col min="3" max="3" width="15.3984375" customWidth="1"/>
    <col min="4" max="4" width="14.265625" customWidth="1"/>
    <col min="5" max="5" width="14.3984375" customWidth="1"/>
    <col min="6" max="6" width="13.3984375" customWidth="1"/>
    <col min="7" max="7" width="11.1328125" customWidth="1"/>
    <col min="8" max="8" width="15.59765625" customWidth="1"/>
  </cols>
  <sheetData>
    <row r="1" spans="1:8" ht="26.65" thickBot="1" x14ac:dyDescent="0.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5" t="s">
        <v>7</v>
      </c>
    </row>
    <row r="2" spans="1:8" ht="24.75" customHeight="1" thickBot="1" x14ac:dyDescent="0.5">
      <c r="A2" s="6" t="s">
        <v>8</v>
      </c>
      <c r="B2" s="7"/>
      <c r="C2" s="8"/>
      <c r="D2" s="8"/>
      <c r="E2" s="9"/>
      <c r="F2" s="8"/>
      <c r="G2" s="8"/>
      <c r="H2" s="10"/>
    </row>
    <row r="3" spans="1:8" ht="22.5" customHeight="1" thickBot="1" x14ac:dyDescent="0.5">
      <c r="A3" s="11" t="s">
        <v>9</v>
      </c>
      <c r="B3" s="7"/>
      <c r="C3" s="8"/>
      <c r="D3" s="8"/>
      <c r="E3" s="9"/>
      <c r="F3" s="8"/>
      <c r="G3" s="8"/>
      <c r="H3" s="10"/>
    </row>
    <row r="4" spans="1:8" ht="27.75" customHeight="1" thickBot="1" x14ac:dyDescent="0.5">
      <c r="A4" s="12" t="s">
        <v>10</v>
      </c>
      <c r="B4" s="7"/>
      <c r="C4" s="8"/>
      <c r="D4" s="8"/>
      <c r="E4" s="9"/>
      <c r="F4" s="8"/>
      <c r="G4" s="8"/>
      <c r="H4" s="13">
        <f>SUM(B4:G4)</f>
        <v>0</v>
      </c>
    </row>
    <row r="5" spans="1:8" ht="20.25" customHeight="1" thickBot="1" x14ac:dyDescent="0.5">
      <c r="A5" s="14" t="s">
        <v>11</v>
      </c>
      <c r="B5" s="7">
        <v>20000</v>
      </c>
      <c r="C5" s="8"/>
      <c r="D5" s="8"/>
      <c r="E5" s="9">
        <v>10000</v>
      </c>
      <c r="F5" s="8"/>
      <c r="G5" s="8"/>
      <c r="H5" s="13">
        <f t="shared" ref="H5:H68" si="0">SUM(B5:G5)</f>
        <v>30000</v>
      </c>
    </row>
    <row r="6" spans="1:8" ht="30" customHeight="1" thickBot="1" x14ac:dyDescent="0.5">
      <c r="A6" s="14" t="s">
        <v>12</v>
      </c>
      <c r="B6" s="7"/>
      <c r="C6" s="8">
        <v>748800</v>
      </c>
      <c r="D6" s="8"/>
      <c r="E6" s="9"/>
      <c r="F6" s="8"/>
      <c r="G6" s="8"/>
      <c r="H6" s="13">
        <f t="shared" si="0"/>
        <v>748800</v>
      </c>
    </row>
    <row r="7" spans="1:8" ht="22.5" customHeight="1" thickBot="1" x14ac:dyDescent="0.5">
      <c r="A7" s="12" t="s">
        <v>13</v>
      </c>
      <c r="B7" s="15"/>
      <c r="C7" s="15"/>
      <c r="D7" s="15"/>
      <c r="E7" s="16"/>
      <c r="F7" s="15"/>
      <c r="G7" s="15"/>
      <c r="H7" s="13">
        <f t="shared" si="0"/>
        <v>0</v>
      </c>
    </row>
    <row r="8" spans="1:8" ht="19.5" customHeight="1" thickBot="1" x14ac:dyDescent="0.5">
      <c r="A8" s="14" t="s">
        <v>14</v>
      </c>
      <c r="B8" s="7">
        <v>35000</v>
      </c>
      <c r="C8" s="8"/>
      <c r="D8" s="8"/>
      <c r="E8" s="9">
        <v>20000</v>
      </c>
      <c r="F8" s="8"/>
      <c r="G8" s="8"/>
      <c r="H8" s="13">
        <f t="shared" si="0"/>
        <v>55000</v>
      </c>
    </row>
    <row r="9" spans="1:8" ht="22.5" customHeight="1" thickBot="1" x14ac:dyDescent="0.5">
      <c r="A9" s="12" t="s">
        <v>15</v>
      </c>
      <c r="B9" s="7"/>
      <c r="C9" s="8"/>
      <c r="D9" s="8"/>
      <c r="E9" s="9"/>
      <c r="F9" s="8"/>
      <c r="G9" s="8"/>
      <c r="H9" s="13">
        <f t="shared" si="0"/>
        <v>0</v>
      </c>
    </row>
    <row r="10" spans="1:8" ht="14.65" thickBot="1" x14ac:dyDescent="0.5">
      <c r="A10" s="17" t="s">
        <v>16</v>
      </c>
      <c r="B10" s="7">
        <v>500</v>
      </c>
      <c r="C10" s="8"/>
      <c r="D10" s="8"/>
      <c r="E10" s="9"/>
      <c r="F10" s="8"/>
      <c r="G10" s="8"/>
      <c r="H10" s="13">
        <f t="shared" si="0"/>
        <v>500</v>
      </c>
    </row>
    <row r="11" spans="1:8" ht="21" customHeight="1" thickBot="1" x14ac:dyDescent="0.5">
      <c r="A11" s="17" t="s">
        <v>17</v>
      </c>
      <c r="B11" s="7">
        <v>80000</v>
      </c>
      <c r="C11" s="8"/>
      <c r="D11" s="8"/>
      <c r="E11" s="9"/>
      <c r="F11" s="8"/>
      <c r="G11" s="8"/>
      <c r="H11" s="13">
        <f t="shared" si="0"/>
        <v>80000</v>
      </c>
    </row>
    <row r="12" spans="1:8" ht="18.75" customHeight="1" thickBot="1" x14ac:dyDescent="0.5">
      <c r="A12" s="17" t="s">
        <v>18</v>
      </c>
      <c r="B12" s="7">
        <v>40000</v>
      </c>
      <c r="C12" s="8"/>
      <c r="D12" s="8"/>
      <c r="E12" s="9"/>
      <c r="F12" s="8"/>
      <c r="G12" s="8"/>
      <c r="H12" s="13">
        <f t="shared" si="0"/>
        <v>40000</v>
      </c>
    </row>
    <row r="13" spans="1:8" ht="20.25" customHeight="1" thickBot="1" x14ac:dyDescent="0.5">
      <c r="A13" s="14" t="s">
        <v>19</v>
      </c>
      <c r="B13" s="7">
        <v>57000</v>
      </c>
      <c r="C13" s="8"/>
      <c r="D13" s="8"/>
      <c r="E13" s="9"/>
      <c r="F13" s="8">
        <v>415000</v>
      </c>
      <c r="G13" s="8"/>
      <c r="H13" s="13">
        <f t="shared" si="0"/>
        <v>472000</v>
      </c>
    </row>
    <row r="14" spans="1:8" ht="17.25" customHeight="1" thickBot="1" x14ac:dyDescent="0.5">
      <c r="A14" s="17" t="s">
        <v>20</v>
      </c>
      <c r="B14" s="7">
        <v>4000</v>
      </c>
      <c r="C14" s="8"/>
      <c r="D14" s="8"/>
      <c r="E14" s="9"/>
      <c r="F14" s="8"/>
      <c r="G14" s="8"/>
      <c r="H14" s="13">
        <f t="shared" si="0"/>
        <v>4000</v>
      </c>
    </row>
    <row r="15" spans="1:8" ht="21" customHeight="1" thickBot="1" x14ac:dyDescent="0.5">
      <c r="A15" s="18" t="s">
        <v>21</v>
      </c>
      <c r="B15" s="7">
        <v>5000</v>
      </c>
      <c r="C15" s="8"/>
      <c r="D15" s="8"/>
      <c r="E15" s="9"/>
      <c r="F15" s="8"/>
      <c r="G15" s="8"/>
      <c r="H15" s="13">
        <f t="shared" si="0"/>
        <v>5000</v>
      </c>
    </row>
    <row r="16" spans="1:8" ht="18.75" customHeight="1" thickBot="1" x14ac:dyDescent="0.5">
      <c r="A16" s="14" t="s">
        <v>22</v>
      </c>
      <c r="B16" s="7">
        <v>35354.57</v>
      </c>
      <c r="C16" s="8"/>
      <c r="D16" s="8"/>
      <c r="E16" s="9"/>
      <c r="F16" s="8"/>
      <c r="G16" s="8"/>
      <c r="H16" s="13">
        <f t="shared" si="0"/>
        <v>35354.57</v>
      </c>
    </row>
    <row r="17" spans="1:8" ht="23.25" customHeight="1" thickBot="1" x14ac:dyDescent="0.5">
      <c r="A17" s="14" t="s">
        <v>12</v>
      </c>
      <c r="B17" s="7">
        <v>450000</v>
      </c>
      <c r="C17" s="8"/>
      <c r="D17" s="8"/>
      <c r="E17" s="9"/>
      <c r="F17" s="8"/>
      <c r="G17" s="8"/>
      <c r="H17" s="13">
        <f t="shared" si="0"/>
        <v>450000</v>
      </c>
    </row>
    <row r="18" spans="1:8" ht="18.75" customHeight="1" thickBot="1" x14ac:dyDescent="0.5">
      <c r="A18" s="14" t="s">
        <v>23</v>
      </c>
      <c r="B18" s="7">
        <v>80000</v>
      </c>
      <c r="C18" s="8"/>
      <c r="D18" s="8"/>
      <c r="E18" s="9"/>
      <c r="F18" s="8"/>
      <c r="G18" s="8"/>
      <c r="H18" s="13">
        <f t="shared" si="0"/>
        <v>80000</v>
      </c>
    </row>
    <row r="19" spans="1:8" ht="19.5" customHeight="1" thickBot="1" x14ac:dyDescent="0.5">
      <c r="A19" s="14" t="s">
        <v>24</v>
      </c>
      <c r="B19" s="7">
        <v>100000</v>
      </c>
      <c r="C19" s="8"/>
      <c r="D19" s="8"/>
      <c r="E19" s="9"/>
      <c r="F19" s="8"/>
      <c r="G19" s="8"/>
      <c r="H19" s="13">
        <f t="shared" si="0"/>
        <v>100000</v>
      </c>
    </row>
    <row r="20" spans="1:8" ht="25.5" customHeight="1" thickBot="1" x14ac:dyDescent="0.5">
      <c r="A20" s="14" t="s">
        <v>25</v>
      </c>
      <c r="B20" s="7"/>
      <c r="C20" s="8"/>
      <c r="D20" s="8"/>
      <c r="E20" s="9">
        <v>72413.210000000006</v>
      </c>
      <c r="F20" s="8"/>
      <c r="G20" s="8"/>
      <c r="H20" s="13">
        <f t="shared" si="0"/>
        <v>72413.210000000006</v>
      </c>
    </row>
    <row r="21" spans="1:8" ht="27" customHeight="1" thickBot="1" x14ac:dyDescent="0.5">
      <c r="A21" s="19" t="s">
        <v>26</v>
      </c>
      <c r="B21" s="7">
        <v>5000</v>
      </c>
      <c r="C21" s="8">
        <v>0</v>
      </c>
      <c r="D21" s="8"/>
      <c r="E21" s="9"/>
      <c r="F21" s="8"/>
      <c r="G21" s="8"/>
      <c r="H21" s="13">
        <f t="shared" si="0"/>
        <v>5000</v>
      </c>
    </row>
    <row r="22" spans="1:8" ht="22.5" customHeight="1" thickBot="1" x14ac:dyDescent="0.5">
      <c r="A22" s="14" t="s">
        <v>27</v>
      </c>
      <c r="B22" s="7">
        <v>50000</v>
      </c>
      <c r="C22" s="8"/>
      <c r="D22" s="8"/>
      <c r="E22" s="9">
        <v>50000</v>
      </c>
      <c r="F22" s="8"/>
      <c r="G22" s="8"/>
      <c r="H22" s="13">
        <f t="shared" si="0"/>
        <v>100000</v>
      </c>
    </row>
    <row r="23" spans="1:8" ht="27" customHeight="1" thickBot="1" x14ac:dyDescent="0.5">
      <c r="A23" s="14" t="s">
        <v>28</v>
      </c>
      <c r="B23" s="7">
        <v>30000</v>
      </c>
      <c r="C23" s="8"/>
      <c r="D23" s="8"/>
      <c r="E23" s="9">
        <v>10000</v>
      </c>
      <c r="F23" s="8"/>
      <c r="G23" s="8"/>
      <c r="H23" s="13">
        <f t="shared" si="0"/>
        <v>40000</v>
      </c>
    </row>
    <row r="24" spans="1:8" ht="31.5" customHeight="1" thickBot="1" x14ac:dyDescent="0.5">
      <c r="A24" s="12" t="s">
        <v>29</v>
      </c>
      <c r="B24" s="7"/>
      <c r="C24" s="8"/>
      <c r="D24" s="8"/>
      <c r="E24" s="9"/>
      <c r="F24" s="8"/>
      <c r="G24" s="8"/>
      <c r="H24" s="13">
        <f t="shared" si="0"/>
        <v>0</v>
      </c>
    </row>
    <row r="25" spans="1:8" ht="27" customHeight="1" thickBot="1" x14ac:dyDescent="0.5">
      <c r="A25" s="14" t="s">
        <v>30</v>
      </c>
      <c r="B25" s="7">
        <v>65000</v>
      </c>
      <c r="C25" s="8"/>
      <c r="D25" s="8"/>
      <c r="E25" s="9"/>
      <c r="F25" s="8"/>
      <c r="G25" s="8"/>
      <c r="H25" s="13">
        <f t="shared" si="0"/>
        <v>65000</v>
      </c>
    </row>
    <row r="26" spans="1:8" ht="25.5" customHeight="1" thickBot="1" x14ac:dyDescent="0.5">
      <c r="A26" s="14" t="s">
        <v>31</v>
      </c>
      <c r="B26" s="7">
        <v>100000</v>
      </c>
      <c r="C26" s="8"/>
      <c r="D26" s="8"/>
      <c r="E26" s="9">
        <v>145000</v>
      </c>
      <c r="F26" s="8"/>
      <c r="G26" s="8"/>
      <c r="H26" s="13">
        <f t="shared" si="0"/>
        <v>245000</v>
      </c>
    </row>
    <row r="27" spans="1:8" ht="27" customHeight="1" thickBot="1" x14ac:dyDescent="0.5">
      <c r="A27" s="14" t="s">
        <v>32</v>
      </c>
      <c r="B27" s="7"/>
      <c r="C27" s="8"/>
      <c r="D27" s="8"/>
      <c r="E27" s="9">
        <v>164897.59</v>
      </c>
      <c r="F27" s="8"/>
      <c r="G27" s="8"/>
      <c r="H27" s="13">
        <f t="shared" si="0"/>
        <v>164897.59</v>
      </c>
    </row>
    <row r="28" spans="1:8" ht="26.25" customHeight="1" thickBot="1" x14ac:dyDescent="0.5">
      <c r="A28" s="14" t="s">
        <v>33</v>
      </c>
      <c r="B28" s="7">
        <v>50000</v>
      </c>
      <c r="C28" s="8"/>
      <c r="D28" s="8"/>
      <c r="E28" s="9"/>
      <c r="F28" s="8"/>
      <c r="G28" s="8"/>
      <c r="H28" s="13">
        <f t="shared" si="0"/>
        <v>50000</v>
      </c>
    </row>
    <row r="29" spans="1:8" ht="27" customHeight="1" thickBot="1" x14ac:dyDescent="0.5">
      <c r="A29" s="14" t="s">
        <v>34</v>
      </c>
      <c r="B29" s="7">
        <v>100000</v>
      </c>
      <c r="C29" s="8"/>
      <c r="D29" s="8"/>
      <c r="E29" s="9"/>
      <c r="F29" s="8"/>
      <c r="G29" s="8"/>
      <c r="H29" s="13">
        <f t="shared" si="0"/>
        <v>100000</v>
      </c>
    </row>
    <row r="30" spans="1:8" ht="21.75" customHeight="1" thickBot="1" x14ac:dyDescent="0.5">
      <c r="A30" s="12" t="s">
        <v>35</v>
      </c>
      <c r="B30" s="7"/>
      <c r="C30" s="8"/>
      <c r="D30" s="8"/>
      <c r="E30" s="9"/>
      <c r="F30" s="8"/>
      <c r="G30" s="8"/>
      <c r="H30" s="13">
        <f t="shared" si="0"/>
        <v>0</v>
      </c>
    </row>
    <row r="31" spans="1:8" ht="27" customHeight="1" thickBot="1" x14ac:dyDescent="0.5">
      <c r="A31" s="14" t="s">
        <v>36</v>
      </c>
      <c r="B31" s="7">
        <v>30000</v>
      </c>
      <c r="C31" s="8"/>
      <c r="D31" s="8"/>
      <c r="E31" s="9">
        <v>20000</v>
      </c>
      <c r="F31" s="8"/>
      <c r="G31" s="8"/>
      <c r="H31" s="13">
        <f t="shared" si="0"/>
        <v>50000</v>
      </c>
    </row>
    <row r="32" spans="1:8" ht="26.25" customHeight="1" thickBot="1" x14ac:dyDescent="0.5">
      <c r="A32" s="12" t="s">
        <v>37</v>
      </c>
      <c r="B32" s="7"/>
      <c r="C32" s="8"/>
      <c r="D32" s="8"/>
      <c r="E32" s="9"/>
      <c r="F32" s="8"/>
      <c r="G32" s="8"/>
      <c r="H32" s="13">
        <f t="shared" si="0"/>
        <v>0</v>
      </c>
    </row>
    <row r="33" spans="1:8" ht="24.75" customHeight="1" thickBot="1" x14ac:dyDescent="0.5">
      <c r="A33" s="17" t="s">
        <v>38</v>
      </c>
      <c r="B33" s="7">
        <v>25000</v>
      </c>
      <c r="C33" s="8"/>
      <c r="D33" s="8"/>
      <c r="E33" s="9"/>
      <c r="F33" s="8"/>
      <c r="G33" s="8"/>
      <c r="H33" s="13">
        <f t="shared" si="0"/>
        <v>25000</v>
      </c>
    </row>
    <row r="34" spans="1:8" ht="25.5" customHeight="1" thickBot="1" x14ac:dyDescent="0.5">
      <c r="A34" s="12" t="s">
        <v>39</v>
      </c>
      <c r="B34" s="7"/>
      <c r="C34" s="8"/>
      <c r="D34" s="8"/>
      <c r="E34" s="9"/>
      <c r="F34" s="8"/>
      <c r="G34" s="8"/>
      <c r="H34" s="13">
        <f t="shared" si="0"/>
        <v>0</v>
      </c>
    </row>
    <row r="35" spans="1:8" ht="27" customHeight="1" thickBot="1" x14ac:dyDescent="0.5">
      <c r="A35" s="14" t="s">
        <v>40</v>
      </c>
      <c r="B35" s="7">
        <v>150000</v>
      </c>
      <c r="C35" s="8"/>
      <c r="D35" s="8"/>
      <c r="E35" s="9">
        <v>100000</v>
      </c>
      <c r="F35" s="8"/>
      <c r="G35" s="8"/>
      <c r="H35" s="13">
        <f t="shared" si="0"/>
        <v>250000</v>
      </c>
    </row>
    <row r="36" spans="1:8" ht="23.25" customHeight="1" thickBot="1" x14ac:dyDescent="0.5">
      <c r="A36" s="12" t="s">
        <v>41</v>
      </c>
      <c r="B36" s="7"/>
      <c r="C36" s="8"/>
      <c r="D36" s="8"/>
      <c r="E36" s="9"/>
      <c r="F36" s="8"/>
      <c r="G36" s="8"/>
      <c r="H36" s="13">
        <f t="shared" si="0"/>
        <v>0</v>
      </c>
    </row>
    <row r="37" spans="1:8" ht="24.75" customHeight="1" thickBot="1" x14ac:dyDescent="0.5">
      <c r="A37" s="14" t="s">
        <v>42</v>
      </c>
      <c r="B37" s="7">
        <v>80000</v>
      </c>
      <c r="C37" s="8"/>
      <c r="D37" s="8"/>
      <c r="E37" s="9"/>
      <c r="F37" s="8"/>
      <c r="G37" s="8"/>
      <c r="H37" s="13">
        <f t="shared" si="0"/>
        <v>80000</v>
      </c>
    </row>
    <row r="38" spans="1:8" ht="25.5" customHeight="1" thickBot="1" x14ac:dyDescent="0.5">
      <c r="A38" s="18" t="s">
        <v>43</v>
      </c>
      <c r="B38" s="7">
        <v>20000</v>
      </c>
      <c r="C38" s="8"/>
      <c r="D38" s="8"/>
      <c r="E38" s="9"/>
      <c r="F38" s="8"/>
      <c r="G38" s="8"/>
      <c r="H38" s="13">
        <f t="shared" si="0"/>
        <v>20000</v>
      </c>
    </row>
    <row r="39" spans="1:8" ht="27" customHeight="1" thickBot="1" x14ac:dyDescent="0.5">
      <c r="A39" s="12" t="s">
        <v>44</v>
      </c>
      <c r="B39" s="7"/>
      <c r="C39" s="8"/>
      <c r="D39" s="8"/>
      <c r="E39" s="9"/>
      <c r="F39" s="8"/>
      <c r="G39" s="8"/>
      <c r="H39" s="13">
        <f t="shared" si="0"/>
        <v>0</v>
      </c>
    </row>
    <row r="40" spans="1:8" ht="14.65" thickBot="1" x14ac:dyDescent="0.5">
      <c r="A40" s="14" t="s">
        <v>45</v>
      </c>
      <c r="B40" s="7">
        <v>100000</v>
      </c>
      <c r="C40" s="8"/>
      <c r="D40" s="8"/>
      <c r="E40" s="9"/>
      <c r="F40" s="8"/>
      <c r="G40" s="8"/>
      <c r="H40" s="13">
        <f t="shared" si="0"/>
        <v>100000</v>
      </c>
    </row>
    <row r="41" spans="1:8" ht="26.25" customHeight="1" thickBot="1" x14ac:dyDescent="0.5">
      <c r="A41" s="14" t="s">
        <v>46</v>
      </c>
      <c r="B41" s="7">
        <v>120000</v>
      </c>
      <c r="C41" s="8"/>
      <c r="D41" s="8"/>
      <c r="E41" s="20"/>
      <c r="F41" s="8"/>
      <c r="G41" s="8"/>
      <c r="H41" s="13">
        <f t="shared" si="0"/>
        <v>120000</v>
      </c>
    </row>
    <row r="42" spans="1:8" ht="26.25" customHeight="1" thickBot="1" x14ac:dyDescent="0.5">
      <c r="A42" s="12" t="s">
        <v>47</v>
      </c>
      <c r="B42" s="7"/>
      <c r="C42" s="8"/>
      <c r="D42" s="8"/>
      <c r="E42" s="9"/>
      <c r="F42" s="8"/>
      <c r="G42" s="8"/>
      <c r="H42" s="13">
        <f t="shared" si="0"/>
        <v>0</v>
      </c>
    </row>
    <row r="43" spans="1:8" ht="24.75" customHeight="1" thickBot="1" x14ac:dyDescent="0.5">
      <c r="A43" s="14" t="s">
        <v>48</v>
      </c>
      <c r="B43" s="7">
        <v>906270</v>
      </c>
      <c r="C43" s="8"/>
      <c r="D43" s="8"/>
      <c r="E43" s="9"/>
      <c r="F43" s="8"/>
      <c r="G43" s="8"/>
      <c r="H43" s="13">
        <f t="shared" si="0"/>
        <v>906270</v>
      </c>
    </row>
    <row r="44" spans="1:8" ht="18" customHeight="1" thickBot="1" x14ac:dyDescent="0.5">
      <c r="A44" s="14" t="s">
        <v>49</v>
      </c>
      <c r="B44" s="7"/>
      <c r="C44" s="8"/>
      <c r="D44" s="8">
        <v>500000</v>
      </c>
      <c r="E44" s="9"/>
      <c r="F44" s="8"/>
      <c r="G44" s="8"/>
      <c r="H44" s="13">
        <f t="shared" si="0"/>
        <v>500000</v>
      </c>
    </row>
    <row r="45" spans="1:8" ht="20.25" customHeight="1" thickBot="1" x14ac:dyDescent="0.5">
      <c r="A45" s="14" t="s">
        <v>50</v>
      </c>
      <c r="B45" s="7"/>
      <c r="C45" s="8"/>
      <c r="D45" s="8">
        <v>259864</v>
      </c>
      <c r="E45" s="9"/>
      <c r="F45" s="8"/>
      <c r="G45" s="8"/>
      <c r="H45" s="13">
        <f t="shared" si="0"/>
        <v>259864</v>
      </c>
    </row>
    <row r="46" spans="1:8" ht="26.65" thickBot="1" x14ac:dyDescent="0.5">
      <c r="A46" s="21" t="s">
        <v>51</v>
      </c>
      <c r="B46" s="7">
        <v>50000</v>
      </c>
      <c r="C46" s="8"/>
      <c r="D46" s="8"/>
      <c r="E46" s="9"/>
      <c r="F46" s="8"/>
      <c r="G46" s="8"/>
      <c r="H46" s="13">
        <f t="shared" si="0"/>
        <v>50000</v>
      </c>
    </row>
    <row r="47" spans="1:8" ht="32.25" customHeight="1" thickBot="1" x14ac:dyDescent="0.5">
      <c r="A47" s="11" t="s">
        <v>52</v>
      </c>
      <c r="B47" s="7"/>
      <c r="C47" s="8"/>
      <c r="D47" s="8"/>
      <c r="E47" s="9"/>
      <c r="F47" s="8"/>
      <c r="G47" s="8"/>
      <c r="H47" s="13">
        <f t="shared" si="0"/>
        <v>0</v>
      </c>
    </row>
    <row r="48" spans="1:8" ht="24" customHeight="1" thickBot="1" x14ac:dyDescent="0.5">
      <c r="A48" s="22" t="s">
        <v>53</v>
      </c>
      <c r="B48" s="7"/>
      <c r="C48" s="8"/>
      <c r="D48" s="8"/>
      <c r="E48" s="9"/>
      <c r="F48" s="8"/>
      <c r="G48" s="8"/>
      <c r="H48" s="13">
        <f t="shared" si="0"/>
        <v>0</v>
      </c>
    </row>
    <row r="49" spans="1:8" ht="24" customHeight="1" thickBot="1" x14ac:dyDescent="0.5">
      <c r="A49" s="18" t="s">
        <v>54</v>
      </c>
      <c r="B49" s="7">
        <v>5000</v>
      </c>
      <c r="C49" s="8"/>
      <c r="D49" s="8"/>
      <c r="E49" s="9"/>
      <c r="F49" s="8"/>
      <c r="G49" s="8"/>
      <c r="H49" s="13">
        <f t="shared" si="0"/>
        <v>5000</v>
      </c>
    </row>
    <row r="50" spans="1:8" ht="23.25" customHeight="1" thickBot="1" x14ac:dyDescent="0.5">
      <c r="A50" s="14" t="s">
        <v>55</v>
      </c>
      <c r="B50" s="7">
        <v>200000</v>
      </c>
      <c r="C50" s="8"/>
      <c r="D50" s="8"/>
      <c r="E50" s="9"/>
      <c r="F50" s="8"/>
      <c r="G50" s="8"/>
      <c r="H50" s="13">
        <f t="shared" si="0"/>
        <v>200000</v>
      </c>
    </row>
    <row r="51" spans="1:8" ht="23.25" customHeight="1" thickBot="1" x14ac:dyDescent="0.5">
      <c r="A51" s="12" t="s">
        <v>56</v>
      </c>
      <c r="B51" s="7"/>
      <c r="C51" s="8"/>
      <c r="D51" s="8"/>
      <c r="E51" s="9"/>
      <c r="F51" s="8"/>
      <c r="G51" s="8"/>
      <c r="H51" s="13">
        <f t="shared" si="0"/>
        <v>0</v>
      </c>
    </row>
    <row r="52" spans="1:8" ht="21.75" customHeight="1" thickBot="1" x14ac:dyDescent="0.5">
      <c r="A52" s="18" t="s">
        <v>57</v>
      </c>
      <c r="B52" s="7">
        <v>12000</v>
      </c>
      <c r="C52" s="8"/>
      <c r="D52" s="8"/>
      <c r="E52" s="9"/>
      <c r="F52" s="8"/>
      <c r="G52" s="8"/>
      <c r="H52" s="13">
        <f t="shared" si="0"/>
        <v>12000</v>
      </c>
    </row>
    <row r="53" spans="1:8" s="25" customFormat="1" ht="23.25" customHeight="1" thickBot="1" x14ac:dyDescent="0.5">
      <c r="A53" s="23" t="s">
        <v>58</v>
      </c>
      <c r="B53" s="7">
        <v>7000</v>
      </c>
      <c r="C53" s="9"/>
      <c r="D53" s="9">
        <v>5000</v>
      </c>
      <c r="E53" s="9">
        <v>5000</v>
      </c>
      <c r="F53" s="9">
        <v>5000</v>
      </c>
      <c r="G53" s="9"/>
      <c r="H53" s="24">
        <f t="shared" si="0"/>
        <v>22000</v>
      </c>
    </row>
    <row r="54" spans="1:8" ht="22.5" customHeight="1" thickBot="1" x14ac:dyDescent="0.5">
      <c r="A54" s="14" t="s">
        <v>59</v>
      </c>
      <c r="B54" s="7">
        <v>3000</v>
      </c>
      <c r="C54" s="8"/>
      <c r="D54" s="8"/>
      <c r="E54" s="9"/>
      <c r="F54" s="8"/>
      <c r="G54" s="8"/>
      <c r="H54" s="13">
        <f t="shared" si="0"/>
        <v>3000</v>
      </c>
    </row>
    <row r="55" spans="1:8" ht="23.25" customHeight="1" thickBot="1" x14ac:dyDescent="0.5">
      <c r="A55" s="12" t="s">
        <v>60</v>
      </c>
      <c r="B55" s="7"/>
      <c r="C55" s="8"/>
      <c r="D55" s="8"/>
      <c r="E55" s="9"/>
      <c r="F55" s="8"/>
      <c r="G55" s="8"/>
      <c r="H55" s="13">
        <f t="shared" si="0"/>
        <v>0</v>
      </c>
    </row>
    <row r="56" spans="1:8" ht="24.75" customHeight="1" thickBot="1" x14ac:dyDescent="0.5">
      <c r="A56" s="14" t="s">
        <v>61</v>
      </c>
      <c r="B56" s="7">
        <v>15000</v>
      </c>
      <c r="C56" s="8"/>
      <c r="D56" s="8"/>
      <c r="E56" s="9"/>
      <c r="F56" s="8"/>
      <c r="G56" s="8"/>
      <c r="H56" s="13">
        <f t="shared" si="0"/>
        <v>15000</v>
      </c>
    </row>
    <row r="57" spans="1:8" ht="22.5" customHeight="1" thickBot="1" x14ac:dyDescent="0.5">
      <c r="A57" s="11" t="s">
        <v>62</v>
      </c>
      <c r="B57" s="7"/>
      <c r="C57" s="8"/>
      <c r="D57" s="8"/>
      <c r="E57" s="9"/>
      <c r="F57" s="8"/>
      <c r="G57" s="8"/>
      <c r="H57" s="13">
        <f t="shared" si="0"/>
        <v>0</v>
      </c>
    </row>
    <row r="58" spans="1:8" ht="21.75" customHeight="1" thickBot="1" x14ac:dyDescent="0.5">
      <c r="A58" s="22" t="s">
        <v>63</v>
      </c>
      <c r="B58" s="7"/>
      <c r="C58" s="8"/>
      <c r="D58" s="8"/>
      <c r="E58" s="9"/>
      <c r="F58" s="8"/>
      <c r="G58" s="8"/>
      <c r="H58" s="13">
        <f t="shared" si="0"/>
        <v>0</v>
      </c>
    </row>
    <row r="59" spans="1:8" ht="24" customHeight="1" thickBot="1" x14ac:dyDescent="0.5">
      <c r="A59" s="14" t="s">
        <v>64</v>
      </c>
      <c r="B59" s="7"/>
      <c r="C59" s="8">
        <v>426528.84</v>
      </c>
      <c r="D59" s="8"/>
      <c r="E59" s="9"/>
      <c r="F59" s="8"/>
      <c r="G59" s="8"/>
      <c r="H59" s="13">
        <f t="shared" si="0"/>
        <v>426528.84</v>
      </c>
    </row>
    <row r="60" spans="1:8" ht="21.75" customHeight="1" thickBot="1" x14ac:dyDescent="0.5">
      <c r="A60" s="14" t="s">
        <v>65</v>
      </c>
      <c r="B60" s="7"/>
      <c r="C60" s="8">
        <v>4498663.6399999997</v>
      </c>
      <c r="D60" s="8"/>
      <c r="E60" s="9"/>
      <c r="F60" s="8"/>
      <c r="G60" s="8"/>
      <c r="H60" s="13">
        <f t="shared" si="0"/>
        <v>4498663.6399999997</v>
      </c>
    </row>
    <row r="61" spans="1:8" ht="21.75" customHeight="1" thickBot="1" x14ac:dyDescent="0.5">
      <c r="A61" s="14" t="s">
        <v>66</v>
      </c>
      <c r="B61" s="7"/>
      <c r="C61" s="8">
        <v>1027268.16</v>
      </c>
      <c r="D61" s="8"/>
      <c r="E61" s="9"/>
      <c r="F61" s="8"/>
      <c r="G61" s="8"/>
      <c r="H61" s="13">
        <f t="shared" si="0"/>
        <v>1027268.16</v>
      </c>
    </row>
    <row r="62" spans="1:8" ht="22.5" customHeight="1" thickBot="1" x14ac:dyDescent="0.5">
      <c r="A62" s="14" t="s">
        <v>67</v>
      </c>
      <c r="B62" s="7"/>
      <c r="C62" s="8">
        <v>291125.28000000003</v>
      </c>
      <c r="D62" s="8"/>
      <c r="E62" s="9"/>
      <c r="F62" s="8"/>
      <c r="G62" s="8"/>
      <c r="H62" s="13">
        <f t="shared" si="0"/>
        <v>291125.28000000003</v>
      </c>
    </row>
    <row r="63" spans="1:8" ht="21.75" customHeight="1" thickBot="1" x14ac:dyDescent="0.5">
      <c r="A63" s="14" t="s">
        <v>68</v>
      </c>
      <c r="B63" s="7"/>
      <c r="C63" s="8">
        <v>220765.32</v>
      </c>
      <c r="D63" s="8"/>
      <c r="E63" s="9"/>
      <c r="F63" s="8"/>
      <c r="G63" s="8"/>
      <c r="H63" s="13">
        <f t="shared" si="0"/>
        <v>220765.32</v>
      </c>
    </row>
    <row r="64" spans="1:8" ht="24" customHeight="1" thickBot="1" x14ac:dyDescent="0.5">
      <c r="A64" s="14" t="s">
        <v>69</v>
      </c>
      <c r="B64" s="7"/>
      <c r="C64" s="8">
        <v>819615.48</v>
      </c>
      <c r="D64" s="8"/>
      <c r="E64" s="9"/>
      <c r="F64" s="8"/>
      <c r="G64" s="8"/>
      <c r="H64" s="13">
        <f t="shared" si="0"/>
        <v>819615.48</v>
      </c>
    </row>
    <row r="65" spans="1:8" ht="21.75" customHeight="1" thickBot="1" x14ac:dyDescent="0.5">
      <c r="A65" s="14" t="s">
        <v>70</v>
      </c>
      <c r="B65" s="7"/>
      <c r="C65" s="8">
        <v>272794.44</v>
      </c>
      <c r="D65" s="8"/>
      <c r="E65" s="9"/>
      <c r="F65" s="8"/>
      <c r="G65" s="8"/>
      <c r="H65" s="13">
        <f t="shared" si="0"/>
        <v>272794.44</v>
      </c>
    </row>
    <row r="66" spans="1:8" ht="17.25" customHeight="1" thickBot="1" x14ac:dyDescent="0.5">
      <c r="A66" s="14" t="s">
        <v>71</v>
      </c>
      <c r="B66" s="7"/>
      <c r="C66" s="8">
        <v>144998.39999999999</v>
      </c>
      <c r="D66" s="8"/>
      <c r="E66" s="9"/>
      <c r="F66" s="8"/>
      <c r="G66" s="8"/>
      <c r="H66" s="13">
        <f t="shared" si="0"/>
        <v>144998.39999999999</v>
      </c>
    </row>
    <row r="67" spans="1:8" ht="33.75" customHeight="1" thickBot="1" x14ac:dyDescent="0.5">
      <c r="A67" s="14" t="s">
        <v>72</v>
      </c>
      <c r="B67" s="7"/>
      <c r="C67" s="8">
        <v>1257670.32</v>
      </c>
      <c r="D67" s="8"/>
      <c r="E67" s="9"/>
      <c r="F67" s="8"/>
      <c r="G67" s="8"/>
      <c r="H67" s="13">
        <f t="shared" si="0"/>
        <v>1257670.32</v>
      </c>
    </row>
    <row r="68" spans="1:8" ht="28.5" customHeight="1" thickBot="1" x14ac:dyDescent="0.5">
      <c r="A68" s="14" t="s">
        <v>73</v>
      </c>
      <c r="B68" s="7"/>
      <c r="C68" s="8">
        <v>914524.08</v>
      </c>
      <c r="D68" s="8"/>
      <c r="E68" s="9"/>
      <c r="F68" s="8"/>
      <c r="G68" s="8"/>
      <c r="H68" s="13">
        <f t="shared" si="0"/>
        <v>914524.08</v>
      </c>
    </row>
    <row r="69" spans="1:8" ht="30.75" customHeight="1" thickBot="1" x14ac:dyDescent="0.5">
      <c r="A69" s="14" t="s">
        <v>74</v>
      </c>
      <c r="B69" s="8">
        <v>262057.44</v>
      </c>
      <c r="C69" s="15"/>
      <c r="D69" s="8"/>
      <c r="E69" s="9"/>
      <c r="F69" s="8"/>
      <c r="G69" s="8"/>
      <c r="H69" s="13">
        <f t="shared" ref="H69:H90" si="1">SUM(B69:G69)</f>
        <v>262057.44</v>
      </c>
    </row>
    <row r="70" spans="1:8" ht="20.25" customHeight="1" thickBot="1" x14ac:dyDescent="0.5">
      <c r="A70" s="18" t="s">
        <v>75</v>
      </c>
      <c r="B70" s="7">
        <v>150000</v>
      </c>
      <c r="C70" s="8"/>
      <c r="D70" s="8"/>
      <c r="E70" s="9"/>
      <c r="F70" s="8"/>
      <c r="G70" s="8"/>
      <c r="H70" s="13">
        <f t="shared" si="1"/>
        <v>150000</v>
      </c>
    </row>
    <row r="71" spans="1:8" ht="20.25" customHeight="1" thickBot="1" x14ac:dyDescent="0.5">
      <c r="A71" s="18" t="s">
        <v>76</v>
      </c>
      <c r="B71" s="7">
        <v>1000</v>
      </c>
      <c r="C71" s="8"/>
      <c r="D71" s="8"/>
      <c r="E71" s="9"/>
      <c r="F71" s="8"/>
      <c r="G71" s="8"/>
      <c r="H71" s="13">
        <f t="shared" si="1"/>
        <v>1000</v>
      </c>
    </row>
    <row r="72" spans="1:8" ht="27.75" customHeight="1" thickBot="1" x14ac:dyDescent="0.5">
      <c r="A72" s="18" t="s">
        <v>77</v>
      </c>
      <c r="B72" s="7">
        <v>72000</v>
      </c>
      <c r="C72" s="8"/>
      <c r="D72" s="8"/>
      <c r="E72" s="9"/>
      <c r="F72" s="8"/>
      <c r="G72" s="8"/>
      <c r="H72" s="13">
        <f t="shared" si="1"/>
        <v>72000</v>
      </c>
    </row>
    <row r="73" spans="1:8" ht="27.75" customHeight="1" thickBot="1" x14ac:dyDescent="0.5">
      <c r="A73" s="14" t="s">
        <v>78</v>
      </c>
      <c r="B73" s="7">
        <v>30000</v>
      </c>
      <c r="C73" s="8"/>
      <c r="D73" s="8"/>
      <c r="E73" s="9"/>
      <c r="F73" s="8"/>
      <c r="G73" s="8"/>
      <c r="H73" s="13">
        <f t="shared" si="1"/>
        <v>30000</v>
      </c>
    </row>
    <row r="74" spans="1:8" ht="24" customHeight="1" thickBot="1" x14ac:dyDescent="0.5">
      <c r="A74" s="26" t="s">
        <v>15</v>
      </c>
      <c r="B74" s="7"/>
      <c r="C74" s="8"/>
      <c r="D74" s="8"/>
      <c r="E74" s="9"/>
      <c r="F74" s="8"/>
      <c r="G74" s="8"/>
      <c r="H74" s="13">
        <f t="shared" si="1"/>
        <v>0</v>
      </c>
    </row>
    <row r="75" spans="1:8" ht="28.5" customHeight="1" thickBot="1" x14ac:dyDescent="0.5">
      <c r="A75" s="23" t="s">
        <v>79</v>
      </c>
      <c r="B75" s="7"/>
      <c r="C75" s="9">
        <v>7703</v>
      </c>
      <c r="D75" s="27"/>
      <c r="E75" s="9"/>
      <c r="F75" s="27"/>
      <c r="G75" s="27"/>
      <c r="H75" s="13">
        <f t="shared" si="1"/>
        <v>7703</v>
      </c>
    </row>
    <row r="76" spans="1:8" ht="22.5" customHeight="1" thickBot="1" x14ac:dyDescent="0.5">
      <c r="A76" s="28" t="s">
        <v>80</v>
      </c>
      <c r="B76" s="7"/>
      <c r="C76" s="8"/>
      <c r="D76" s="8"/>
      <c r="E76" s="9"/>
      <c r="F76" s="8"/>
      <c r="G76" s="8"/>
      <c r="H76" s="13">
        <f t="shared" si="1"/>
        <v>0</v>
      </c>
    </row>
    <row r="77" spans="1:8" ht="24" customHeight="1" thickBot="1" x14ac:dyDescent="0.5">
      <c r="A77" s="14" t="s">
        <v>81</v>
      </c>
      <c r="B77" s="7">
        <v>15000</v>
      </c>
      <c r="C77" s="8"/>
      <c r="D77" s="8">
        <v>30000</v>
      </c>
      <c r="E77" s="9">
        <v>60000</v>
      </c>
      <c r="F77" s="8"/>
      <c r="G77" s="8"/>
      <c r="H77" s="13">
        <f t="shared" si="1"/>
        <v>105000</v>
      </c>
    </row>
    <row r="78" spans="1:8" ht="27.75" customHeight="1" thickBot="1" x14ac:dyDescent="0.5">
      <c r="A78" s="11" t="s">
        <v>82</v>
      </c>
      <c r="B78" s="7"/>
      <c r="C78" s="8"/>
      <c r="D78" s="8"/>
      <c r="E78" s="9"/>
      <c r="F78" s="8"/>
      <c r="G78" s="8"/>
      <c r="H78" s="13">
        <f t="shared" si="1"/>
        <v>0</v>
      </c>
    </row>
    <row r="79" spans="1:8" ht="34.5" customHeight="1" thickBot="1" x14ac:dyDescent="0.5">
      <c r="A79" s="22" t="s">
        <v>83</v>
      </c>
      <c r="B79" s="7"/>
      <c r="C79" s="8"/>
      <c r="D79" s="8"/>
      <c r="E79" s="9"/>
      <c r="F79" s="8"/>
      <c r="G79" s="8"/>
      <c r="H79" s="13">
        <f t="shared" si="1"/>
        <v>0</v>
      </c>
    </row>
    <row r="80" spans="1:8" ht="24" customHeight="1" thickBot="1" x14ac:dyDescent="0.5">
      <c r="A80" s="14" t="s">
        <v>84</v>
      </c>
      <c r="B80" s="7">
        <v>5000</v>
      </c>
      <c r="C80" s="8"/>
      <c r="D80" s="8"/>
      <c r="E80" s="9"/>
      <c r="F80" s="8"/>
      <c r="G80" s="8"/>
      <c r="H80" s="13">
        <f t="shared" si="1"/>
        <v>5000</v>
      </c>
    </row>
    <row r="81" spans="1:8" ht="24" customHeight="1" thickBot="1" x14ac:dyDescent="0.5">
      <c r="A81" s="14" t="s">
        <v>85</v>
      </c>
      <c r="B81" s="7"/>
      <c r="C81" s="8"/>
      <c r="D81" s="8"/>
      <c r="E81" s="9">
        <v>60000</v>
      </c>
      <c r="F81" s="8"/>
      <c r="G81" s="8"/>
      <c r="H81" s="13">
        <f t="shared" si="1"/>
        <v>60000</v>
      </c>
    </row>
    <row r="82" spans="1:8" ht="27" customHeight="1" thickBot="1" x14ac:dyDescent="0.5">
      <c r="A82" s="14" t="s">
        <v>86</v>
      </c>
      <c r="B82" s="7">
        <v>38002.99</v>
      </c>
      <c r="C82" s="8"/>
      <c r="D82" s="8"/>
      <c r="E82" s="9">
        <v>70000</v>
      </c>
      <c r="F82" s="8"/>
      <c r="G82" s="8"/>
      <c r="H82" s="13">
        <f t="shared" si="1"/>
        <v>108002.98999999999</v>
      </c>
    </row>
    <row r="83" spans="1:8" ht="29.25" customHeight="1" thickBot="1" x14ac:dyDescent="0.5">
      <c r="A83" s="12" t="s">
        <v>87</v>
      </c>
      <c r="B83" s="7"/>
      <c r="C83" s="8"/>
      <c r="D83" s="8"/>
      <c r="E83" s="9"/>
      <c r="F83" s="8"/>
      <c r="G83" s="8"/>
      <c r="H83" s="13">
        <f t="shared" si="1"/>
        <v>0</v>
      </c>
    </row>
    <row r="84" spans="1:8" ht="27.75" customHeight="1" thickBot="1" x14ac:dyDescent="0.5">
      <c r="A84" s="14" t="s">
        <v>88</v>
      </c>
      <c r="B84" s="7">
        <v>30000</v>
      </c>
      <c r="C84" s="8"/>
      <c r="D84" s="8"/>
      <c r="E84" s="9">
        <v>50000</v>
      </c>
      <c r="F84" s="8"/>
      <c r="G84" s="8"/>
      <c r="H84" s="13">
        <f t="shared" si="1"/>
        <v>80000</v>
      </c>
    </row>
    <row r="85" spans="1:8" ht="21.75" customHeight="1" thickBot="1" x14ac:dyDescent="0.5">
      <c r="A85" s="19" t="s">
        <v>89</v>
      </c>
      <c r="B85" s="7">
        <v>20000</v>
      </c>
      <c r="C85" s="8"/>
      <c r="D85" s="8"/>
      <c r="E85" s="9">
        <v>30000</v>
      </c>
      <c r="F85" s="8"/>
      <c r="G85" s="8"/>
      <c r="H85" s="13">
        <f t="shared" si="1"/>
        <v>50000</v>
      </c>
    </row>
    <row r="86" spans="1:8" ht="33.75" customHeight="1" thickBot="1" x14ac:dyDescent="0.5">
      <c r="A86" s="14" t="s">
        <v>90</v>
      </c>
      <c r="B86" s="7">
        <v>10000</v>
      </c>
      <c r="C86" s="8"/>
      <c r="D86" s="8"/>
      <c r="E86" s="9"/>
      <c r="F86" s="8"/>
      <c r="G86" s="8"/>
      <c r="H86" s="13">
        <f t="shared" si="1"/>
        <v>10000</v>
      </c>
    </row>
    <row r="87" spans="1:8" ht="27" customHeight="1" thickBot="1" x14ac:dyDescent="0.5">
      <c r="A87" s="14" t="s">
        <v>91</v>
      </c>
      <c r="B87" s="7">
        <v>10000</v>
      </c>
      <c r="C87" s="8"/>
      <c r="D87" s="8"/>
      <c r="E87" s="9"/>
      <c r="F87" s="8"/>
      <c r="G87" s="8"/>
      <c r="H87" s="13">
        <f t="shared" si="1"/>
        <v>10000</v>
      </c>
    </row>
    <row r="88" spans="1:8" ht="26.25" customHeight="1" thickBot="1" x14ac:dyDescent="0.5">
      <c r="A88" s="14" t="s">
        <v>92</v>
      </c>
      <c r="B88" s="7"/>
      <c r="C88" s="8">
        <v>2703</v>
      </c>
      <c r="D88" s="8"/>
      <c r="E88" s="9"/>
      <c r="F88" s="8"/>
      <c r="G88" s="8"/>
      <c r="H88" s="13">
        <f t="shared" si="1"/>
        <v>2703</v>
      </c>
    </row>
    <row r="89" spans="1:8" ht="25.5" customHeight="1" thickBot="1" x14ac:dyDescent="0.5">
      <c r="A89" s="29" t="s">
        <v>93</v>
      </c>
      <c r="B89" s="30">
        <v>5000</v>
      </c>
      <c r="C89" s="9"/>
      <c r="D89" s="31"/>
      <c r="E89" s="4"/>
      <c r="F89" s="31"/>
      <c r="G89" s="31"/>
      <c r="H89" s="13">
        <f t="shared" si="1"/>
        <v>5000</v>
      </c>
    </row>
    <row r="90" spans="1:8" ht="27" customHeight="1" thickBot="1" x14ac:dyDescent="0.5">
      <c r="A90" s="29" t="s">
        <v>94</v>
      </c>
      <c r="B90" s="30"/>
      <c r="C90" s="9">
        <v>5000</v>
      </c>
      <c r="D90" s="31"/>
      <c r="E90" s="4"/>
      <c r="F90" s="31"/>
      <c r="G90" s="31"/>
      <c r="H90" s="13">
        <f t="shared" si="1"/>
        <v>5000</v>
      </c>
    </row>
    <row r="91" spans="1:8" ht="14.65" thickBot="1" x14ac:dyDescent="0.5">
      <c r="A91" s="32" t="s">
        <v>95</v>
      </c>
      <c r="B91" s="2">
        <f>SUM(B5:B90)</f>
        <v>3678185.0000000005</v>
      </c>
      <c r="C91" s="2">
        <f t="shared" ref="C91:H91" si="2">SUM(C5:C90)</f>
        <v>10638159.960000001</v>
      </c>
      <c r="D91" s="2">
        <f t="shared" si="2"/>
        <v>794864</v>
      </c>
      <c r="E91" s="2">
        <f t="shared" si="2"/>
        <v>867310.8</v>
      </c>
      <c r="F91" s="2">
        <f t="shared" si="2"/>
        <v>420000</v>
      </c>
      <c r="G91" s="2">
        <f t="shared" si="2"/>
        <v>0</v>
      </c>
      <c r="H91" s="2">
        <f t="shared" si="2"/>
        <v>16398519.76</v>
      </c>
    </row>
    <row r="92" spans="1:8" ht="34.5" customHeight="1" thickBot="1" x14ac:dyDescent="0.5">
      <c r="A92" s="6" t="s">
        <v>96</v>
      </c>
      <c r="B92" s="7"/>
      <c r="C92" s="8"/>
      <c r="D92" s="8"/>
      <c r="E92" s="9"/>
      <c r="F92" s="8"/>
      <c r="G92" s="8"/>
      <c r="H92" s="33"/>
    </row>
    <row r="93" spans="1:8" ht="33" customHeight="1" thickBot="1" x14ac:dyDescent="0.5">
      <c r="A93" s="11" t="s">
        <v>97</v>
      </c>
      <c r="B93" s="7"/>
      <c r="C93" s="8"/>
      <c r="D93" s="8"/>
      <c r="E93" s="9"/>
      <c r="F93" s="8"/>
      <c r="G93" s="8"/>
      <c r="H93" s="33"/>
    </row>
    <row r="94" spans="1:8" ht="28.5" customHeight="1" thickBot="1" x14ac:dyDescent="0.5">
      <c r="A94" s="22" t="s">
        <v>98</v>
      </c>
      <c r="B94" s="7"/>
      <c r="C94" s="8"/>
      <c r="D94" s="8"/>
      <c r="E94" s="9"/>
      <c r="F94" s="8"/>
      <c r="G94" s="8"/>
      <c r="H94" s="33"/>
    </row>
    <row r="95" spans="1:8" ht="42" customHeight="1" thickBot="1" x14ac:dyDescent="0.5">
      <c r="A95" s="23" t="s">
        <v>99</v>
      </c>
      <c r="B95" s="7">
        <v>4000</v>
      </c>
      <c r="C95" s="27"/>
      <c r="D95" s="27"/>
      <c r="E95" s="9"/>
      <c r="F95" s="27"/>
      <c r="G95" s="27"/>
      <c r="H95" s="33">
        <f>SUM(B95:G95)</f>
        <v>4000</v>
      </c>
    </row>
    <row r="96" spans="1:8" ht="31.5" customHeight="1" thickBot="1" x14ac:dyDescent="0.5">
      <c r="A96" s="23" t="s">
        <v>100</v>
      </c>
      <c r="B96" s="7">
        <v>10000</v>
      </c>
      <c r="C96" s="34"/>
      <c r="D96" s="35"/>
      <c r="E96" s="9">
        <v>20000</v>
      </c>
      <c r="F96" s="8"/>
      <c r="G96" s="8"/>
      <c r="H96" s="33">
        <f t="shared" ref="H96:H159" si="3">SUM(B96:G96)</f>
        <v>30000</v>
      </c>
    </row>
    <row r="97" spans="1:8" ht="30.75" customHeight="1" thickBot="1" x14ac:dyDescent="0.5">
      <c r="A97" s="23" t="s">
        <v>101</v>
      </c>
      <c r="B97" s="7">
        <v>3000</v>
      </c>
      <c r="C97" s="8"/>
      <c r="D97" s="8"/>
      <c r="E97" s="9"/>
      <c r="F97" s="8"/>
      <c r="G97" s="8"/>
      <c r="H97" s="33">
        <f t="shared" si="3"/>
        <v>3000</v>
      </c>
    </row>
    <row r="98" spans="1:8" ht="23.25" customHeight="1" thickBot="1" x14ac:dyDescent="0.5">
      <c r="A98" s="23" t="s">
        <v>102</v>
      </c>
      <c r="B98" s="7">
        <v>2000</v>
      </c>
      <c r="C98" s="8"/>
      <c r="D98" s="8"/>
      <c r="E98" s="9"/>
      <c r="F98" s="8"/>
      <c r="G98" s="8"/>
      <c r="H98" s="33">
        <f t="shared" si="3"/>
        <v>2000</v>
      </c>
    </row>
    <row r="99" spans="1:8" ht="28.5" customHeight="1" thickBot="1" x14ac:dyDescent="0.5">
      <c r="A99" s="23" t="s">
        <v>103</v>
      </c>
      <c r="B99" s="7">
        <v>2000</v>
      </c>
      <c r="C99" s="8"/>
      <c r="D99" s="8"/>
      <c r="E99" s="9"/>
      <c r="F99" s="8"/>
      <c r="G99" s="8"/>
      <c r="H99" s="33">
        <f t="shared" si="3"/>
        <v>2000</v>
      </c>
    </row>
    <row r="100" spans="1:8" ht="18.75" customHeight="1" thickBot="1" x14ac:dyDescent="0.5">
      <c r="A100" s="23" t="s">
        <v>104</v>
      </c>
      <c r="B100" s="7">
        <v>4000</v>
      </c>
      <c r="C100" s="27"/>
      <c r="D100" s="27"/>
      <c r="E100" s="9"/>
      <c r="F100" s="27"/>
      <c r="G100" s="27"/>
      <c r="H100" s="33">
        <f t="shared" si="3"/>
        <v>4000</v>
      </c>
    </row>
    <row r="101" spans="1:8" ht="31.5" customHeight="1" thickBot="1" x14ac:dyDescent="0.5">
      <c r="A101" s="12" t="s">
        <v>105</v>
      </c>
      <c r="B101" s="7"/>
      <c r="C101" s="27"/>
      <c r="D101" s="27"/>
      <c r="E101" s="9"/>
      <c r="F101" s="27"/>
      <c r="G101" s="27"/>
      <c r="H101" s="33">
        <f t="shared" si="3"/>
        <v>0</v>
      </c>
    </row>
    <row r="102" spans="1:8" ht="26.25" customHeight="1" thickBot="1" x14ac:dyDescent="0.5">
      <c r="A102" s="36" t="s">
        <v>106</v>
      </c>
      <c r="B102" s="7"/>
      <c r="C102" s="27"/>
      <c r="D102" s="27"/>
      <c r="E102" s="37">
        <v>1864363.8</v>
      </c>
      <c r="F102" s="27"/>
      <c r="G102" s="27"/>
      <c r="H102" s="33">
        <f t="shared" si="3"/>
        <v>1864363.8</v>
      </c>
    </row>
    <row r="103" spans="1:8" ht="27" customHeight="1" thickBot="1" x14ac:dyDescent="0.5">
      <c r="A103" s="23" t="s">
        <v>107</v>
      </c>
      <c r="B103" s="7"/>
      <c r="C103" s="27"/>
      <c r="D103" s="27"/>
      <c r="E103" s="38"/>
      <c r="F103" s="8">
        <v>1100000</v>
      </c>
      <c r="G103" s="27"/>
      <c r="H103" s="33">
        <f t="shared" si="3"/>
        <v>1100000</v>
      </c>
    </row>
    <row r="104" spans="1:8" ht="30" customHeight="1" thickBot="1" x14ac:dyDescent="0.5">
      <c r="A104" s="23" t="s">
        <v>108</v>
      </c>
      <c r="B104" s="7"/>
      <c r="C104" s="27"/>
      <c r="D104" s="27"/>
      <c r="E104" s="38"/>
      <c r="F104" s="8">
        <v>600000</v>
      </c>
      <c r="G104" s="27"/>
      <c r="H104" s="33">
        <f t="shared" si="3"/>
        <v>600000</v>
      </c>
    </row>
    <row r="105" spans="1:8" ht="26.25" customHeight="1" thickBot="1" x14ac:dyDescent="0.5">
      <c r="A105" s="36" t="s">
        <v>109</v>
      </c>
      <c r="B105" s="7"/>
      <c r="C105" s="27"/>
      <c r="D105" s="27"/>
      <c r="E105" s="39">
        <v>26494.89</v>
      </c>
      <c r="F105" s="27"/>
      <c r="G105" s="27"/>
      <c r="H105" s="33">
        <f t="shared" si="3"/>
        <v>26494.89</v>
      </c>
    </row>
    <row r="106" spans="1:8" ht="27.75" customHeight="1" thickBot="1" x14ac:dyDescent="0.5">
      <c r="A106" s="36" t="s">
        <v>110</v>
      </c>
      <c r="B106" s="7"/>
      <c r="C106" s="27"/>
      <c r="D106" s="27"/>
      <c r="E106" s="39">
        <v>1921339.15</v>
      </c>
      <c r="F106" s="27"/>
      <c r="G106" s="27"/>
      <c r="H106" s="33">
        <f t="shared" si="3"/>
        <v>1921339.15</v>
      </c>
    </row>
    <row r="107" spans="1:8" ht="24" customHeight="1" thickBot="1" x14ac:dyDescent="0.5">
      <c r="A107" s="40" t="s">
        <v>111</v>
      </c>
      <c r="B107" s="7"/>
      <c r="C107" s="8"/>
      <c r="D107" s="8"/>
      <c r="E107" s="9"/>
      <c r="F107" s="8">
        <v>600000</v>
      </c>
      <c r="G107" s="8"/>
      <c r="H107" s="33">
        <f t="shared" si="3"/>
        <v>600000</v>
      </c>
    </row>
    <row r="108" spans="1:8" ht="25.5" customHeight="1" thickBot="1" x14ac:dyDescent="0.5">
      <c r="A108" s="36" t="s">
        <v>112</v>
      </c>
      <c r="B108" s="7"/>
      <c r="C108" s="27"/>
      <c r="D108" s="27"/>
      <c r="E108" s="39">
        <v>920984.23</v>
      </c>
      <c r="F108" s="27"/>
      <c r="G108" s="27"/>
      <c r="H108" s="33">
        <f t="shared" si="3"/>
        <v>920984.23</v>
      </c>
    </row>
    <row r="109" spans="1:8" ht="25.5" customHeight="1" thickBot="1" x14ac:dyDescent="0.5">
      <c r="A109" s="36" t="s">
        <v>113</v>
      </c>
      <c r="B109" s="7"/>
      <c r="C109" s="27"/>
      <c r="D109" s="9">
        <v>800000</v>
      </c>
      <c r="E109" s="39"/>
      <c r="F109" s="27"/>
      <c r="G109" s="27"/>
      <c r="H109" s="33">
        <v>800000</v>
      </c>
    </row>
    <row r="110" spans="1:8" s="47" customFormat="1" ht="24" customHeight="1" thickBot="1" x14ac:dyDescent="0.5">
      <c r="A110" s="41" t="s">
        <v>114</v>
      </c>
      <c r="B110" s="42"/>
      <c r="C110" s="43"/>
      <c r="D110" s="44">
        <v>2400354.92</v>
      </c>
      <c r="E110" s="45"/>
      <c r="F110" s="43"/>
      <c r="G110" s="43"/>
      <c r="H110" s="46">
        <v>2400354.92</v>
      </c>
    </row>
    <row r="111" spans="1:8" ht="27" customHeight="1" thickBot="1" x14ac:dyDescent="0.5">
      <c r="A111" s="12" t="s">
        <v>115</v>
      </c>
      <c r="B111" s="7"/>
      <c r="C111" s="8"/>
      <c r="D111" s="8"/>
      <c r="E111" s="9"/>
      <c r="F111" s="8"/>
      <c r="G111" s="8"/>
      <c r="H111" s="33">
        <f t="shared" si="3"/>
        <v>0</v>
      </c>
    </row>
    <row r="112" spans="1:8" ht="27.75" customHeight="1" thickBot="1" x14ac:dyDescent="0.5">
      <c r="A112" s="40" t="s">
        <v>116</v>
      </c>
      <c r="B112" s="7"/>
      <c r="C112" s="8"/>
      <c r="D112" s="8"/>
      <c r="E112" s="9"/>
      <c r="F112" s="8">
        <v>52500</v>
      </c>
      <c r="G112" s="8"/>
      <c r="H112" s="33">
        <f t="shared" si="3"/>
        <v>52500</v>
      </c>
    </row>
    <row r="113" spans="1:8" ht="27" customHeight="1" thickBot="1" x14ac:dyDescent="0.5">
      <c r="A113" s="40" t="s">
        <v>117</v>
      </c>
      <c r="B113" s="7"/>
      <c r="C113" s="8"/>
      <c r="D113" s="8"/>
      <c r="E113" s="9"/>
      <c r="F113" s="8">
        <v>52500</v>
      </c>
      <c r="G113" s="8"/>
      <c r="H113" s="33">
        <f t="shared" si="3"/>
        <v>52500</v>
      </c>
    </row>
    <row r="114" spans="1:8" ht="23.25" customHeight="1" thickBot="1" x14ac:dyDescent="0.5">
      <c r="A114" s="11" t="s">
        <v>118</v>
      </c>
      <c r="B114" s="7"/>
      <c r="C114" s="8"/>
      <c r="D114" s="8"/>
      <c r="E114" s="9"/>
      <c r="F114" s="8"/>
      <c r="G114" s="8"/>
      <c r="H114" s="33">
        <f t="shared" si="3"/>
        <v>0</v>
      </c>
    </row>
    <row r="115" spans="1:8" ht="20.25" customHeight="1" thickBot="1" x14ac:dyDescent="0.5">
      <c r="A115" s="22" t="s">
        <v>119</v>
      </c>
      <c r="B115" s="7"/>
      <c r="C115" s="8"/>
      <c r="D115" s="8"/>
      <c r="E115" s="9"/>
      <c r="F115" s="8"/>
      <c r="G115" s="8"/>
      <c r="H115" s="33">
        <f t="shared" si="3"/>
        <v>0</v>
      </c>
    </row>
    <row r="116" spans="1:8" ht="29.25" customHeight="1" thickBot="1" x14ac:dyDescent="0.5">
      <c r="A116" s="14" t="s">
        <v>120</v>
      </c>
      <c r="B116" s="7">
        <v>2030</v>
      </c>
      <c r="C116" s="8"/>
      <c r="D116" s="8"/>
      <c r="E116" s="9"/>
      <c r="F116" s="8"/>
      <c r="G116" s="8"/>
      <c r="H116" s="33">
        <f t="shared" si="3"/>
        <v>2030</v>
      </c>
    </row>
    <row r="117" spans="1:8" ht="28.5" customHeight="1" thickBot="1" x14ac:dyDescent="0.5">
      <c r="A117" s="14" t="s">
        <v>121</v>
      </c>
      <c r="B117" s="7">
        <v>2000</v>
      </c>
      <c r="C117" s="8"/>
      <c r="D117" s="8"/>
      <c r="E117" s="9"/>
      <c r="F117" s="8"/>
      <c r="G117" s="8"/>
      <c r="H117" s="33">
        <f t="shared" si="3"/>
        <v>2000</v>
      </c>
    </row>
    <row r="118" spans="1:8" ht="25.5" customHeight="1" thickBot="1" x14ac:dyDescent="0.5">
      <c r="A118" s="14" t="s">
        <v>122</v>
      </c>
      <c r="B118" s="7">
        <v>4000</v>
      </c>
      <c r="C118" s="8"/>
      <c r="D118" s="8"/>
      <c r="E118" s="9"/>
      <c r="F118" s="8"/>
      <c r="G118" s="8"/>
      <c r="H118" s="33">
        <f t="shared" si="3"/>
        <v>4000</v>
      </c>
    </row>
    <row r="119" spans="1:8" ht="24.75" customHeight="1" thickBot="1" x14ac:dyDescent="0.5">
      <c r="A119" s="14" t="s">
        <v>123</v>
      </c>
      <c r="B119" s="7">
        <v>30000</v>
      </c>
      <c r="C119" s="8"/>
      <c r="D119" s="8"/>
      <c r="E119" s="9"/>
      <c r="F119" s="8"/>
      <c r="G119" s="8"/>
      <c r="H119" s="33">
        <f t="shared" si="3"/>
        <v>30000</v>
      </c>
    </row>
    <row r="120" spans="1:8" ht="25.5" customHeight="1" thickBot="1" x14ac:dyDescent="0.5">
      <c r="A120" s="12" t="s">
        <v>105</v>
      </c>
      <c r="B120" s="7"/>
      <c r="C120" s="8"/>
      <c r="D120" s="8"/>
      <c r="E120" s="9"/>
      <c r="F120" s="8"/>
      <c r="G120" s="8"/>
      <c r="H120" s="33">
        <f t="shared" si="3"/>
        <v>0</v>
      </c>
    </row>
    <row r="121" spans="1:8" ht="18.75" customHeight="1" thickBot="1" x14ac:dyDescent="0.5">
      <c r="A121" s="40" t="s">
        <v>124</v>
      </c>
      <c r="B121" s="7"/>
      <c r="C121" s="8"/>
      <c r="D121" s="8"/>
      <c r="E121" s="9">
        <v>2868818.26</v>
      </c>
      <c r="F121" s="8">
        <v>1222890.9099999999</v>
      </c>
      <c r="G121" s="8"/>
      <c r="H121" s="33">
        <f t="shared" si="3"/>
        <v>4091709.17</v>
      </c>
    </row>
    <row r="122" spans="1:8" ht="24.75" customHeight="1" thickBot="1" x14ac:dyDescent="0.5">
      <c r="A122" s="12" t="s">
        <v>115</v>
      </c>
      <c r="B122" s="7"/>
      <c r="C122" s="8"/>
      <c r="D122" s="8"/>
      <c r="E122" s="9"/>
      <c r="F122" s="8"/>
      <c r="G122" s="8"/>
      <c r="H122" s="33">
        <f t="shared" si="3"/>
        <v>0</v>
      </c>
    </row>
    <row r="123" spans="1:8" ht="32.25" customHeight="1" thickBot="1" x14ac:dyDescent="0.5">
      <c r="A123" s="40" t="s">
        <v>125</v>
      </c>
      <c r="B123" s="7"/>
      <c r="C123" s="8"/>
      <c r="D123" s="8"/>
      <c r="E123" s="9"/>
      <c r="F123" s="8">
        <v>170000</v>
      </c>
      <c r="G123" s="8"/>
      <c r="H123" s="33">
        <f t="shared" si="3"/>
        <v>170000</v>
      </c>
    </row>
    <row r="124" spans="1:8" ht="22.5" customHeight="1" thickBot="1" x14ac:dyDescent="0.5">
      <c r="A124" s="11" t="s">
        <v>126</v>
      </c>
      <c r="B124" s="7"/>
      <c r="C124" s="8"/>
      <c r="D124" s="8"/>
      <c r="E124" s="9"/>
      <c r="F124" s="8"/>
      <c r="G124" s="8"/>
      <c r="H124" s="33">
        <f t="shared" si="3"/>
        <v>0</v>
      </c>
    </row>
    <row r="125" spans="1:8" ht="30.75" customHeight="1" thickBot="1" x14ac:dyDescent="0.5">
      <c r="A125" s="22" t="s">
        <v>127</v>
      </c>
      <c r="B125" s="7"/>
      <c r="C125" s="8"/>
      <c r="D125" s="8"/>
      <c r="E125" s="9"/>
      <c r="F125" s="8"/>
      <c r="G125" s="8"/>
      <c r="H125" s="33">
        <f t="shared" si="3"/>
        <v>0</v>
      </c>
    </row>
    <row r="126" spans="1:8" ht="28.5" customHeight="1" thickBot="1" x14ac:dyDescent="0.5">
      <c r="A126" s="14" t="s">
        <v>128</v>
      </c>
      <c r="B126" s="7">
        <v>1500</v>
      </c>
      <c r="C126" s="8">
        <v>2000</v>
      </c>
      <c r="D126" s="8"/>
      <c r="E126" s="9"/>
      <c r="F126" s="8"/>
      <c r="G126" s="8"/>
      <c r="H126" s="33">
        <f t="shared" si="3"/>
        <v>3500</v>
      </c>
    </row>
    <row r="127" spans="1:8" ht="20.25" customHeight="1" thickBot="1" x14ac:dyDescent="0.5">
      <c r="A127" s="48" t="s">
        <v>129</v>
      </c>
      <c r="B127" s="7"/>
      <c r="C127" s="8">
        <v>10450</v>
      </c>
      <c r="D127" s="8"/>
      <c r="E127" s="9">
        <v>877659.12</v>
      </c>
      <c r="F127" s="8"/>
      <c r="G127" s="8"/>
      <c r="H127" s="33">
        <f t="shared" si="3"/>
        <v>888109.12</v>
      </c>
    </row>
    <row r="128" spans="1:8" ht="23.25" customHeight="1" thickBot="1" x14ac:dyDescent="0.5">
      <c r="A128" s="48" t="s">
        <v>130</v>
      </c>
      <c r="B128" s="7"/>
      <c r="C128" s="8"/>
      <c r="D128" s="8"/>
      <c r="E128" s="9">
        <v>114145.65</v>
      </c>
      <c r="F128" s="8"/>
      <c r="G128" s="8"/>
      <c r="H128" s="33">
        <f t="shared" si="3"/>
        <v>114145.65</v>
      </c>
    </row>
    <row r="129" spans="1:8" ht="41.25" customHeight="1" thickBot="1" x14ac:dyDescent="0.5">
      <c r="A129" s="14" t="s">
        <v>131</v>
      </c>
      <c r="B129" s="7">
        <v>5000</v>
      </c>
      <c r="C129" s="8"/>
      <c r="D129" s="8"/>
      <c r="E129" s="9"/>
      <c r="F129" s="8"/>
      <c r="G129" s="8">
        <v>3500</v>
      </c>
      <c r="H129" s="33">
        <f t="shared" si="3"/>
        <v>8500</v>
      </c>
    </row>
    <row r="130" spans="1:8" ht="27" customHeight="1" thickBot="1" x14ac:dyDescent="0.5">
      <c r="A130" s="12" t="s">
        <v>132</v>
      </c>
      <c r="B130" s="7"/>
      <c r="C130" s="8"/>
      <c r="D130" s="8"/>
      <c r="E130" s="9"/>
      <c r="F130" s="8"/>
      <c r="G130" s="8"/>
      <c r="H130" s="33">
        <f t="shared" si="3"/>
        <v>0</v>
      </c>
    </row>
    <row r="131" spans="1:8" ht="39.75" customHeight="1" thickBot="1" x14ac:dyDescent="0.5">
      <c r="A131" s="14" t="s">
        <v>133</v>
      </c>
      <c r="B131" s="7">
        <v>2000</v>
      </c>
      <c r="C131" s="8"/>
      <c r="D131" s="8"/>
      <c r="E131" s="9"/>
      <c r="F131" s="8"/>
      <c r="G131" s="8"/>
      <c r="H131" s="33">
        <f t="shared" si="3"/>
        <v>2000</v>
      </c>
    </row>
    <row r="132" spans="1:8" ht="36.75" customHeight="1" thickBot="1" x14ac:dyDescent="0.5">
      <c r="A132" s="14" t="s">
        <v>134</v>
      </c>
      <c r="B132" s="7">
        <v>4000</v>
      </c>
      <c r="C132" s="8">
        <v>2000</v>
      </c>
      <c r="D132" s="8"/>
      <c r="E132" s="9"/>
      <c r="F132" s="8"/>
      <c r="G132" s="8"/>
      <c r="H132" s="33">
        <f t="shared" si="3"/>
        <v>6000</v>
      </c>
    </row>
    <row r="133" spans="1:8" ht="29.25" customHeight="1" thickBot="1" x14ac:dyDescent="0.5">
      <c r="A133" s="14" t="s">
        <v>135</v>
      </c>
      <c r="B133" s="7"/>
      <c r="C133" s="8">
        <v>2500</v>
      </c>
      <c r="D133" s="8"/>
      <c r="E133" s="9"/>
      <c r="F133" s="8"/>
      <c r="G133" s="8"/>
      <c r="H133" s="33">
        <f t="shared" si="3"/>
        <v>2500</v>
      </c>
    </row>
    <row r="134" spans="1:8" ht="27.75" customHeight="1" thickBot="1" x14ac:dyDescent="0.5">
      <c r="A134" s="14" t="s">
        <v>136</v>
      </c>
      <c r="B134" s="7">
        <v>1000</v>
      </c>
      <c r="C134" s="8"/>
      <c r="D134" s="8"/>
      <c r="E134" s="9"/>
      <c r="F134" s="8"/>
      <c r="G134" s="8">
        <v>1000</v>
      </c>
      <c r="H134" s="33">
        <f t="shared" si="3"/>
        <v>2000</v>
      </c>
    </row>
    <row r="135" spans="1:8" ht="53.25" customHeight="1" thickBot="1" x14ac:dyDescent="0.5">
      <c r="A135" s="14" t="s">
        <v>137</v>
      </c>
      <c r="B135" s="7"/>
      <c r="C135" s="8"/>
      <c r="D135" s="8"/>
      <c r="E135" s="9"/>
      <c r="F135" s="8"/>
      <c r="G135" s="8">
        <v>1000</v>
      </c>
      <c r="H135" s="33">
        <f t="shared" si="3"/>
        <v>1000</v>
      </c>
    </row>
    <row r="136" spans="1:8" ht="30.75" customHeight="1" thickBot="1" x14ac:dyDescent="0.5">
      <c r="A136" s="14" t="s">
        <v>138</v>
      </c>
      <c r="B136" s="7"/>
      <c r="C136" s="8"/>
      <c r="D136" s="8"/>
      <c r="E136" s="9"/>
      <c r="F136" s="8"/>
      <c r="G136" s="8">
        <v>2000</v>
      </c>
      <c r="H136" s="33">
        <f t="shared" si="3"/>
        <v>2000</v>
      </c>
    </row>
    <row r="137" spans="1:8" ht="25.5" customHeight="1" thickBot="1" x14ac:dyDescent="0.5">
      <c r="A137" s="14" t="s">
        <v>139</v>
      </c>
      <c r="B137" s="7"/>
      <c r="C137" s="8"/>
      <c r="D137" s="8"/>
      <c r="E137" s="9"/>
      <c r="F137" s="8"/>
      <c r="G137" s="8">
        <v>1500</v>
      </c>
      <c r="H137" s="33">
        <f t="shared" si="3"/>
        <v>1500</v>
      </c>
    </row>
    <row r="138" spans="1:8" ht="23.25" customHeight="1" thickBot="1" x14ac:dyDescent="0.5">
      <c r="A138" s="14" t="s">
        <v>140</v>
      </c>
      <c r="B138" s="7">
        <v>1000</v>
      </c>
      <c r="C138" s="8">
        <v>3000</v>
      </c>
      <c r="D138" s="8"/>
      <c r="E138" s="9"/>
      <c r="F138" s="8"/>
      <c r="G138" s="8"/>
      <c r="H138" s="33">
        <f t="shared" si="3"/>
        <v>4000</v>
      </c>
    </row>
    <row r="139" spans="1:8" ht="23.25" customHeight="1" thickBot="1" x14ac:dyDescent="0.5">
      <c r="A139" s="49" t="s">
        <v>141</v>
      </c>
      <c r="B139" s="7"/>
      <c r="C139" s="8"/>
      <c r="D139" s="8"/>
      <c r="E139" s="9"/>
      <c r="F139" s="8"/>
      <c r="G139" s="8"/>
      <c r="H139" s="33">
        <f t="shared" si="3"/>
        <v>0</v>
      </c>
    </row>
    <row r="140" spans="1:8" ht="25.5" customHeight="1" thickBot="1" x14ac:dyDescent="0.5">
      <c r="A140" s="40" t="s">
        <v>142</v>
      </c>
      <c r="B140" s="7">
        <v>1500</v>
      </c>
      <c r="C140" s="8"/>
      <c r="D140" s="8"/>
      <c r="E140" s="9"/>
      <c r="F140" s="8"/>
      <c r="G140" s="8"/>
      <c r="H140" s="33">
        <f t="shared" si="3"/>
        <v>1500</v>
      </c>
    </row>
    <row r="141" spans="1:8" ht="29.25" customHeight="1" thickBot="1" x14ac:dyDescent="0.5">
      <c r="A141" s="23" t="s">
        <v>143</v>
      </c>
      <c r="B141" s="7">
        <v>26000</v>
      </c>
      <c r="C141" s="9"/>
      <c r="D141" s="9"/>
      <c r="E141" s="9"/>
      <c r="F141" s="9"/>
      <c r="G141" s="9">
        <v>9625</v>
      </c>
      <c r="H141" s="33">
        <f t="shared" si="3"/>
        <v>35625</v>
      </c>
    </row>
    <row r="142" spans="1:8" ht="21" customHeight="1" thickBot="1" x14ac:dyDescent="0.5">
      <c r="A142" s="12" t="s">
        <v>144</v>
      </c>
      <c r="B142" s="7"/>
      <c r="C142" s="8"/>
      <c r="D142" s="8"/>
      <c r="E142" s="9"/>
      <c r="F142" s="8"/>
      <c r="G142" s="8"/>
      <c r="H142" s="33">
        <f t="shared" si="3"/>
        <v>0</v>
      </c>
    </row>
    <row r="143" spans="1:8" ht="52.5" customHeight="1" thickBot="1" x14ac:dyDescent="0.5">
      <c r="A143" s="40" t="s">
        <v>145</v>
      </c>
      <c r="B143" s="7">
        <v>3000</v>
      </c>
      <c r="C143" s="8"/>
      <c r="D143" s="8"/>
      <c r="E143" s="9"/>
      <c r="F143" s="8"/>
      <c r="G143" s="8"/>
      <c r="H143" s="33">
        <f t="shared" si="3"/>
        <v>3000</v>
      </c>
    </row>
    <row r="144" spans="1:8" ht="39.75" customHeight="1" thickBot="1" x14ac:dyDescent="0.5">
      <c r="A144" s="40" t="s">
        <v>146</v>
      </c>
      <c r="B144" s="7">
        <v>5000</v>
      </c>
      <c r="C144" s="8"/>
      <c r="D144" s="8"/>
      <c r="E144" s="9"/>
      <c r="F144" s="8"/>
      <c r="G144" s="8"/>
      <c r="H144" s="33">
        <f t="shared" si="3"/>
        <v>5000</v>
      </c>
    </row>
    <row r="145" spans="1:8" ht="39" customHeight="1" thickBot="1" x14ac:dyDescent="0.5">
      <c r="A145" s="40" t="s">
        <v>147</v>
      </c>
      <c r="B145" s="7"/>
      <c r="C145" s="8">
        <v>3000</v>
      </c>
      <c r="D145" s="8"/>
      <c r="E145" s="9"/>
      <c r="F145" s="8"/>
      <c r="G145" s="8"/>
      <c r="H145" s="33">
        <f t="shared" si="3"/>
        <v>3000</v>
      </c>
    </row>
    <row r="146" spans="1:8" ht="38.25" customHeight="1" thickBot="1" x14ac:dyDescent="0.5">
      <c r="A146" s="14" t="s">
        <v>148</v>
      </c>
      <c r="B146" s="7">
        <v>1500</v>
      </c>
      <c r="C146" s="8"/>
      <c r="D146" s="8"/>
      <c r="E146" s="9"/>
      <c r="F146" s="8"/>
      <c r="G146" s="8">
        <v>1500</v>
      </c>
      <c r="H146" s="33">
        <f t="shared" si="3"/>
        <v>3000</v>
      </c>
    </row>
    <row r="147" spans="1:8" ht="28.5" customHeight="1" thickBot="1" x14ac:dyDescent="0.5">
      <c r="A147" s="14" t="s">
        <v>149</v>
      </c>
      <c r="B147" s="7"/>
      <c r="C147" s="8">
        <v>2000</v>
      </c>
      <c r="D147" s="8"/>
      <c r="E147" s="9"/>
      <c r="F147" s="8"/>
      <c r="G147" s="8"/>
      <c r="H147" s="33">
        <f t="shared" si="3"/>
        <v>2000</v>
      </c>
    </row>
    <row r="148" spans="1:8" ht="27" customHeight="1" thickBot="1" x14ac:dyDescent="0.5">
      <c r="A148" s="14" t="s">
        <v>150</v>
      </c>
      <c r="B148" s="7">
        <v>7000</v>
      </c>
      <c r="C148" s="8"/>
      <c r="D148" s="8"/>
      <c r="E148" s="9"/>
      <c r="F148" s="8"/>
      <c r="G148" s="8"/>
      <c r="H148" s="33">
        <f t="shared" si="3"/>
        <v>7000</v>
      </c>
    </row>
    <row r="149" spans="1:8" ht="29.25" customHeight="1" thickBot="1" x14ac:dyDescent="0.5">
      <c r="A149" s="12" t="s">
        <v>151</v>
      </c>
      <c r="B149" s="7"/>
      <c r="C149" s="8"/>
      <c r="D149" s="8"/>
      <c r="E149" s="9"/>
      <c r="F149" s="8"/>
      <c r="G149" s="8"/>
      <c r="H149" s="33">
        <f t="shared" si="3"/>
        <v>0</v>
      </c>
    </row>
    <row r="150" spans="1:8" ht="44.25" customHeight="1" thickBot="1" x14ac:dyDescent="0.5">
      <c r="A150" s="40" t="s">
        <v>152</v>
      </c>
      <c r="B150" s="7"/>
      <c r="C150" s="8">
        <v>2000</v>
      </c>
      <c r="D150" s="8"/>
      <c r="E150" s="9"/>
      <c r="F150" s="8"/>
      <c r="G150" s="8"/>
      <c r="H150" s="33">
        <f t="shared" si="3"/>
        <v>2000</v>
      </c>
    </row>
    <row r="151" spans="1:8" ht="35.25" customHeight="1" thickBot="1" x14ac:dyDescent="0.5">
      <c r="A151" s="11" t="s">
        <v>153</v>
      </c>
      <c r="B151" s="7"/>
      <c r="C151" s="8"/>
      <c r="D151" s="8"/>
      <c r="E151" s="9"/>
      <c r="F151" s="8"/>
      <c r="G151" s="8"/>
      <c r="H151" s="33">
        <f t="shared" si="3"/>
        <v>0</v>
      </c>
    </row>
    <row r="152" spans="1:8" ht="34.5" customHeight="1" thickBot="1" x14ac:dyDescent="0.5">
      <c r="A152" s="12" t="s">
        <v>15</v>
      </c>
      <c r="B152" s="7"/>
      <c r="C152" s="8"/>
      <c r="D152" s="8"/>
      <c r="E152" s="9"/>
      <c r="F152" s="8"/>
      <c r="G152" s="8"/>
      <c r="H152" s="33">
        <f t="shared" si="3"/>
        <v>0</v>
      </c>
    </row>
    <row r="153" spans="1:8" ht="37.5" customHeight="1" thickBot="1" x14ac:dyDescent="0.5">
      <c r="A153" s="23" t="s">
        <v>154</v>
      </c>
      <c r="B153" s="7">
        <v>5000</v>
      </c>
      <c r="C153" s="27"/>
      <c r="D153" s="27"/>
      <c r="E153" s="9"/>
      <c r="F153" s="27"/>
      <c r="G153" s="27"/>
      <c r="H153" s="33">
        <f t="shared" si="3"/>
        <v>5000</v>
      </c>
    </row>
    <row r="154" spans="1:8" ht="27" customHeight="1" thickBot="1" x14ac:dyDescent="0.5">
      <c r="A154" s="23" t="s">
        <v>155</v>
      </c>
      <c r="B154" s="7">
        <v>5000</v>
      </c>
      <c r="C154" s="27"/>
      <c r="D154" s="27"/>
      <c r="E154" s="9"/>
      <c r="F154" s="27"/>
      <c r="G154" s="27"/>
      <c r="H154" s="33">
        <f t="shared" si="3"/>
        <v>5000</v>
      </c>
    </row>
    <row r="155" spans="1:8" ht="28.5" customHeight="1" thickBot="1" x14ac:dyDescent="0.5">
      <c r="A155" s="11" t="s">
        <v>156</v>
      </c>
      <c r="B155" s="7"/>
      <c r="C155" s="8"/>
      <c r="D155" s="8"/>
      <c r="E155" s="9"/>
      <c r="F155" s="8"/>
      <c r="G155" s="8"/>
      <c r="H155" s="33">
        <f t="shared" si="3"/>
        <v>0</v>
      </c>
    </row>
    <row r="156" spans="1:8" ht="24.75" customHeight="1" thickBot="1" x14ac:dyDescent="0.5">
      <c r="A156" s="22" t="s">
        <v>157</v>
      </c>
      <c r="B156" s="7"/>
      <c r="C156" s="8"/>
      <c r="D156" s="8"/>
      <c r="E156" s="9"/>
      <c r="F156" s="8"/>
      <c r="G156" s="8"/>
      <c r="H156" s="33">
        <f t="shared" si="3"/>
        <v>0</v>
      </c>
    </row>
    <row r="157" spans="1:8" ht="21.75" customHeight="1" thickBot="1" x14ac:dyDescent="0.5">
      <c r="A157" s="14" t="s">
        <v>158</v>
      </c>
      <c r="B157" s="7">
        <v>20000</v>
      </c>
      <c r="C157" s="8"/>
      <c r="D157" s="8"/>
      <c r="E157" s="9"/>
      <c r="F157" s="8"/>
      <c r="G157" s="8"/>
      <c r="H157" s="33">
        <f t="shared" si="3"/>
        <v>20000</v>
      </c>
    </row>
    <row r="158" spans="1:8" ht="30" customHeight="1" thickBot="1" x14ac:dyDescent="0.5">
      <c r="A158" s="50" t="s">
        <v>159</v>
      </c>
      <c r="B158" s="7"/>
      <c r="C158" s="8"/>
      <c r="D158" s="8"/>
      <c r="E158" s="9">
        <v>100000</v>
      </c>
      <c r="F158" s="8"/>
      <c r="G158" s="8"/>
      <c r="H158" s="33">
        <f t="shared" si="3"/>
        <v>100000</v>
      </c>
    </row>
    <row r="159" spans="1:8" ht="26.25" customHeight="1" thickBot="1" x14ac:dyDescent="0.5">
      <c r="A159" s="50" t="s">
        <v>160</v>
      </c>
      <c r="B159" s="7"/>
      <c r="C159" s="8"/>
      <c r="D159" s="8"/>
      <c r="E159" s="9">
        <v>60000</v>
      </c>
      <c r="F159" s="8"/>
      <c r="G159" s="8"/>
      <c r="H159" s="33">
        <f t="shared" si="3"/>
        <v>60000</v>
      </c>
    </row>
    <row r="160" spans="1:8" ht="27.75" customHeight="1" thickBot="1" x14ac:dyDescent="0.5">
      <c r="A160" s="12" t="s">
        <v>15</v>
      </c>
      <c r="B160" s="7"/>
      <c r="C160" s="8"/>
      <c r="D160" s="8"/>
      <c r="E160" s="9"/>
      <c r="F160" s="8"/>
      <c r="G160" s="8"/>
      <c r="H160" s="33">
        <f t="shared" ref="H160:H175" si="4">SUM(B160:G160)</f>
        <v>0</v>
      </c>
    </row>
    <row r="161" spans="1:8" ht="32.25" customHeight="1" thickBot="1" x14ac:dyDescent="0.5">
      <c r="A161" s="36" t="s">
        <v>161</v>
      </c>
      <c r="B161" s="7">
        <v>100000</v>
      </c>
      <c r="C161" s="27"/>
      <c r="D161" s="27"/>
      <c r="E161" s="9">
        <v>752883.18</v>
      </c>
      <c r="F161" s="27"/>
      <c r="G161" s="27"/>
      <c r="H161" s="33">
        <f t="shared" si="4"/>
        <v>852883.18</v>
      </c>
    </row>
    <row r="162" spans="1:8" ht="27" customHeight="1" thickBot="1" x14ac:dyDescent="0.5">
      <c r="A162" s="36" t="s">
        <v>162</v>
      </c>
      <c r="B162" s="7">
        <v>5000</v>
      </c>
      <c r="C162" s="27"/>
      <c r="D162" s="27"/>
      <c r="E162" s="9">
        <v>75213.350000000006</v>
      </c>
      <c r="F162" s="27"/>
      <c r="G162" s="27"/>
      <c r="H162" s="33">
        <f t="shared" si="4"/>
        <v>80213.350000000006</v>
      </c>
    </row>
    <row r="163" spans="1:8" ht="27" customHeight="1" thickBot="1" x14ac:dyDescent="0.5">
      <c r="A163" s="36" t="s">
        <v>163</v>
      </c>
      <c r="B163" s="7">
        <v>50000</v>
      </c>
      <c r="C163" s="27"/>
      <c r="D163" s="27"/>
      <c r="E163" s="9">
        <v>744026.05</v>
      </c>
      <c r="F163" s="27"/>
      <c r="G163" s="27"/>
      <c r="H163" s="33">
        <f t="shared" si="4"/>
        <v>794026.05</v>
      </c>
    </row>
    <row r="164" spans="1:8" ht="24.75" customHeight="1" thickBot="1" x14ac:dyDescent="0.5">
      <c r="A164" s="36" t="s">
        <v>164</v>
      </c>
      <c r="B164" s="7">
        <v>30000</v>
      </c>
      <c r="C164" s="27"/>
      <c r="D164" s="27"/>
      <c r="E164" s="9">
        <v>30000</v>
      </c>
      <c r="F164" s="27"/>
      <c r="G164" s="27"/>
      <c r="H164" s="33">
        <f t="shared" si="4"/>
        <v>60000</v>
      </c>
    </row>
    <row r="165" spans="1:8" ht="17.25" customHeight="1" thickBot="1" x14ac:dyDescent="0.5">
      <c r="A165" s="36" t="s">
        <v>165</v>
      </c>
      <c r="B165" s="7">
        <v>10000</v>
      </c>
      <c r="C165" s="27"/>
      <c r="D165" s="27"/>
      <c r="E165" s="9"/>
      <c r="F165" s="27"/>
      <c r="G165" s="27"/>
      <c r="H165" s="33">
        <f t="shared" si="4"/>
        <v>10000</v>
      </c>
    </row>
    <row r="166" spans="1:8" ht="15.75" customHeight="1" thickBot="1" x14ac:dyDescent="0.5">
      <c r="A166" s="36" t="s">
        <v>166</v>
      </c>
      <c r="B166" s="7"/>
      <c r="C166" s="27"/>
      <c r="D166" s="27"/>
      <c r="E166" s="9">
        <v>654733.18000000005</v>
      </c>
      <c r="F166" s="27"/>
      <c r="G166" s="27"/>
      <c r="H166" s="33">
        <f t="shared" si="4"/>
        <v>654733.18000000005</v>
      </c>
    </row>
    <row r="167" spans="1:8" ht="25.5" customHeight="1" thickBot="1" x14ac:dyDescent="0.5">
      <c r="A167" s="36" t="s">
        <v>167</v>
      </c>
      <c r="B167" s="7">
        <v>3000</v>
      </c>
      <c r="C167" s="27"/>
      <c r="D167" s="27"/>
      <c r="E167" s="9">
        <v>10000</v>
      </c>
      <c r="F167" s="27"/>
      <c r="G167" s="27"/>
      <c r="H167" s="33">
        <f t="shared" si="4"/>
        <v>13000</v>
      </c>
    </row>
    <row r="168" spans="1:8" ht="24.75" customHeight="1" thickBot="1" x14ac:dyDescent="0.5">
      <c r="A168" s="36" t="s">
        <v>168</v>
      </c>
      <c r="B168" s="7">
        <v>2000</v>
      </c>
      <c r="C168" s="27"/>
      <c r="D168" s="27"/>
      <c r="E168" s="9">
        <v>10000</v>
      </c>
      <c r="F168" s="27"/>
      <c r="G168" s="27"/>
      <c r="H168" s="33">
        <f t="shared" si="4"/>
        <v>12000</v>
      </c>
    </row>
    <row r="169" spans="1:8" ht="24.75" customHeight="1" thickBot="1" x14ac:dyDescent="0.5">
      <c r="A169" s="36" t="s">
        <v>169</v>
      </c>
      <c r="B169" s="7">
        <v>2000</v>
      </c>
      <c r="C169" s="27"/>
      <c r="D169" s="27"/>
      <c r="E169" s="9">
        <v>20000</v>
      </c>
      <c r="F169" s="27"/>
      <c r="G169" s="27"/>
      <c r="H169" s="33">
        <f t="shared" si="4"/>
        <v>22000</v>
      </c>
    </row>
    <row r="170" spans="1:8" ht="24.75" customHeight="1" thickBot="1" x14ac:dyDescent="0.5">
      <c r="A170" s="51" t="s">
        <v>170</v>
      </c>
      <c r="B170" s="7"/>
      <c r="C170" s="8"/>
      <c r="D170" s="8"/>
      <c r="E170" s="9">
        <v>497753.79</v>
      </c>
      <c r="F170" s="8"/>
      <c r="G170" s="8"/>
      <c r="H170" s="33">
        <f t="shared" si="4"/>
        <v>497753.79</v>
      </c>
    </row>
    <row r="171" spans="1:8" ht="23.25" customHeight="1" thickBot="1" x14ac:dyDescent="0.5">
      <c r="A171" s="19" t="s">
        <v>171</v>
      </c>
      <c r="B171" s="7"/>
      <c r="C171" s="8"/>
      <c r="D171" s="8"/>
      <c r="E171" s="9"/>
      <c r="F171" s="8">
        <v>200000</v>
      </c>
      <c r="G171" s="8"/>
      <c r="H171" s="33">
        <f t="shared" si="4"/>
        <v>200000</v>
      </c>
    </row>
    <row r="172" spans="1:8" ht="18.75" customHeight="1" thickBot="1" x14ac:dyDescent="0.5">
      <c r="A172" s="19" t="s">
        <v>172</v>
      </c>
      <c r="B172" s="7"/>
      <c r="C172" s="8"/>
      <c r="D172" s="8"/>
      <c r="E172" s="9"/>
      <c r="F172" s="8">
        <v>205000</v>
      </c>
      <c r="G172" s="8"/>
      <c r="H172" s="33">
        <f t="shared" si="4"/>
        <v>205000</v>
      </c>
    </row>
    <row r="173" spans="1:8" ht="42.75" customHeight="1" thickBot="1" x14ac:dyDescent="0.5">
      <c r="A173" s="23" t="s">
        <v>173</v>
      </c>
      <c r="B173" s="7">
        <v>80000</v>
      </c>
      <c r="C173" s="27"/>
      <c r="D173" s="27"/>
      <c r="E173" s="9"/>
      <c r="F173" s="27"/>
      <c r="G173" s="27"/>
      <c r="H173" s="33">
        <f t="shared" si="4"/>
        <v>80000</v>
      </c>
    </row>
    <row r="174" spans="1:8" ht="14.65" thickBot="1" x14ac:dyDescent="0.5">
      <c r="A174" s="52" t="s">
        <v>95</v>
      </c>
      <c r="B174" s="53">
        <f t="shared" ref="B174:H174" si="5">SUM(B95:B173)</f>
        <v>433530</v>
      </c>
      <c r="C174" s="53">
        <f t="shared" si="5"/>
        <v>26950</v>
      </c>
      <c r="D174" s="53">
        <f t="shared" si="5"/>
        <v>3200354.92</v>
      </c>
      <c r="E174" s="53">
        <f t="shared" si="5"/>
        <v>11568414.649999999</v>
      </c>
      <c r="F174" s="53">
        <f t="shared" si="5"/>
        <v>4202890.91</v>
      </c>
      <c r="G174" s="53">
        <f t="shared" si="5"/>
        <v>20125</v>
      </c>
      <c r="H174" s="53">
        <f t="shared" si="5"/>
        <v>19452265.48</v>
      </c>
    </row>
    <row r="175" spans="1:8" ht="30" customHeight="1" thickBot="1" x14ac:dyDescent="0.5">
      <c r="A175" s="54" t="s">
        <v>174</v>
      </c>
      <c r="B175" s="7"/>
      <c r="C175" s="8"/>
      <c r="D175" s="8"/>
      <c r="E175" s="9"/>
      <c r="F175" s="8"/>
      <c r="G175" s="8"/>
      <c r="H175" s="33"/>
    </row>
    <row r="176" spans="1:8" ht="29.25" customHeight="1" thickBot="1" x14ac:dyDescent="0.5">
      <c r="A176" s="11" t="s">
        <v>175</v>
      </c>
      <c r="B176" s="7"/>
      <c r="C176" s="8"/>
      <c r="D176" s="8"/>
      <c r="E176" s="9"/>
      <c r="F176" s="8"/>
      <c r="G176" s="8"/>
      <c r="H176" s="33"/>
    </row>
    <row r="177" spans="1:8" ht="24.75" customHeight="1" thickBot="1" x14ac:dyDescent="0.5">
      <c r="A177" s="22" t="s">
        <v>176</v>
      </c>
      <c r="B177" s="7"/>
      <c r="C177" s="8"/>
      <c r="D177" s="8"/>
      <c r="E177" s="9"/>
      <c r="F177" s="8"/>
      <c r="G177" s="8"/>
      <c r="H177" s="33"/>
    </row>
    <row r="178" spans="1:8" ht="21" customHeight="1" thickBot="1" x14ac:dyDescent="0.5">
      <c r="A178" s="14" t="s">
        <v>177</v>
      </c>
      <c r="B178" s="7">
        <v>30000</v>
      </c>
      <c r="C178" s="8">
        <v>11544</v>
      </c>
      <c r="D178" s="8"/>
      <c r="E178" s="9"/>
      <c r="F178" s="8"/>
      <c r="G178" s="8"/>
      <c r="H178" s="33">
        <f>SUM(B178:G178)</f>
        <v>41544</v>
      </c>
    </row>
    <row r="179" spans="1:8" ht="24" customHeight="1" thickBot="1" x14ac:dyDescent="0.5">
      <c r="A179" s="50" t="s">
        <v>178</v>
      </c>
      <c r="B179" s="7"/>
      <c r="C179" s="8"/>
      <c r="D179" s="8"/>
      <c r="E179" s="9">
        <v>20000</v>
      </c>
      <c r="F179" s="8"/>
      <c r="G179" s="8"/>
      <c r="H179" s="33">
        <f t="shared" ref="H179:H209" si="6">SUM(B179:G179)</f>
        <v>20000</v>
      </c>
    </row>
    <row r="180" spans="1:8" ht="28.5" customHeight="1" thickBot="1" x14ac:dyDescent="0.5">
      <c r="A180" s="55" t="s">
        <v>179</v>
      </c>
      <c r="B180" s="7">
        <v>20000</v>
      </c>
      <c r="C180" s="9"/>
      <c r="D180" s="9"/>
      <c r="E180" s="9">
        <v>20000</v>
      </c>
      <c r="F180" s="27"/>
      <c r="G180" s="27"/>
      <c r="H180" s="33">
        <f t="shared" si="6"/>
        <v>40000</v>
      </c>
    </row>
    <row r="181" spans="1:8" ht="29.25" customHeight="1" thickBot="1" x14ac:dyDescent="0.5">
      <c r="A181" s="56" t="s">
        <v>180</v>
      </c>
      <c r="B181" s="7"/>
      <c r="C181" s="9"/>
      <c r="D181" s="9"/>
      <c r="E181" s="9"/>
      <c r="F181" s="8"/>
      <c r="G181" s="8"/>
      <c r="H181" s="33">
        <f t="shared" si="6"/>
        <v>0</v>
      </c>
    </row>
    <row r="182" spans="1:8" ht="21" customHeight="1" thickBot="1" x14ac:dyDescent="0.5">
      <c r="A182" s="40" t="s">
        <v>181</v>
      </c>
      <c r="B182" s="7">
        <v>80000</v>
      </c>
      <c r="C182" s="8"/>
      <c r="D182" s="8"/>
      <c r="E182" s="9"/>
      <c r="F182" s="8"/>
      <c r="G182" s="8"/>
      <c r="H182" s="33">
        <f t="shared" si="6"/>
        <v>80000</v>
      </c>
    </row>
    <row r="183" spans="1:8" ht="27.75" customHeight="1" thickBot="1" x14ac:dyDescent="0.5">
      <c r="A183" s="40" t="s">
        <v>182</v>
      </c>
      <c r="B183" s="7">
        <v>10000</v>
      </c>
      <c r="C183" s="8"/>
      <c r="D183" s="8"/>
      <c r="E183" s="9"/>
      <c r="F183" s="8"/>
      <c r="G183" s="8"/>
      <c r="H183" s="33">
        <f t="shared" si="6"/>
        <v>10000</v>
      </c>
    </row>
    <row r="184" spans="1:8" ht="36" customHeight="1" thickBot="1" x14ac:dyDescent="0.5">
      <c r="A184" s="11" t="s">
        <v>183</v>
      </c>
      <c r="B184" s="7"/>
      <c r="C184" s="8"/>
      <c r="D184" s="8"/>
      <c r="E184" s="9"/>
      <c r="F184" s="8"/>
      <c r="G184" s="8"/>
      <c r="H184" s="33">
        <f t="shared" si="6"/>
        <v>0</v>
      </c>
    </row>
    <row r="185" spans="1:8" ht="27.75" customHeight="1" thickBot="1" x14ac:dyDescent="0.5">
      <c r="A185" s="12" t="s">
        <v>115</v>
      </c>
      <c r="B185" s="7"/>
      <c r="C185" s="8"/>
      <c r="D185" s="8"/>
      <c r="E185" s="9"/>
      <c r="F185" s="8"/>
      <c r="G185" s="8"/>
      <c r="H185" s="33">
        <f t="shared" si="6"/>
        <v>0</v>
      </c>
    </row>
    <row r="186" spans="1:8" ht="24.75" customHeight="1" thickBot="1" x14ac:dyDescent="0.5">
      <c r="A186" s="51" t="s">
        <v>184</v>
      </c>
      <c r="B186" s="7">
        <v>100000</v>
      </c>
      <c r="C186" s="8"/>
      <c r="D186" s="8"/>
      <c r="E186" s="9">
        <v>50000</v>
      </c>
      <c r="F186" s="8"/>
      <c r="G186" s="8"/>
      <c r="H186" s="33">
        <f t="shared" si="6"/>
        <v>150000</v>
      </c>
    </row>
    <row r="187" spans="1:8" ht="78" customHeight="1" thickBot="1" x14ac:dyDescent="0.5">
      <c r="A187" s="51" t="s">
        <v>185</v>
      </c>
      <c r="B187" s="7"/>
      <c r="C187" s="8"/>
      <c r="D187" s="8"/>
      <c r="E187" s="9">
        <v>357557.98</v>
      </c>
      <c r="F187" s="8"/>
      <c r="G187" s="8"/>
      <c r="H187" s="33">
        <f t="shared" si="6"/>
        <v>357557.98</v>
      </c>
    </row>
    <row r="188" spans="1:8" ht="38.25" customHeight="1" thickBot="1" x14ac:dyDescent="0.5">
      <c r="A188" s="40" t="s">
        <v>186</v>
      </c>
      <c r="B188" s="7">
        <v>35000</v>
      </c>
      <c r="C188" s="8"/>
      <c r="D188" s="8"/>
      <c r="E188" s="9"/>
      <c r="F188" s="8"/>
      <c r="G188" s="8"/>
      <c r="H188" s="33">
        <f t="shared" si="6"/>
        <v>35000</v>
      </c>
    </row>
    <row r="189" spans="1:8" ht="21.75" customHeight="1" thickBot="1" x14ac:dyDescent="0.5">
      <c r="A189" s="12" t="s">
        <v>151</v>
      </c>
      <c r="B189" s="7"/>
      <c r="C189" s="8"/>
      <c r="D189" s="8"/>
      <c r="E189" s="9"/>
      <c r="F189" s="8"/>
      <c r="G189" s="8"/>
      <c r="H189" s="33">
        <f t="shared" si="6"/>
        <v>0</v>
      </c>
    </row>
    <row r="190" spans="1:8" ht="32.25" customHeight="1" thickBot="1" x14ac:dyDescent="0.5">
      <c r="A190" s="40" t="s">
        <v>187</v>
      </c>
      <c r="B190" s="7">
        <v>15000</v>
      </c>
      <c r="C190" s="8">
        <v>15395</v>
      </c>
      <c r="D190" s="8"/>
      <c r="E190" s="9"/>
      <c r="F190" s="8"/>
      <c r="G190" s="8"/>
      <c r="H190" s="33">
        <f t="shared" si="6"/>
        <v>30395</v>
      </c>
    </row>
    <row r="191" spans="1:8" ht="30.75" customHeight="1" thickBot="1" x14ac:dyDescent="0.5">
      <c r="A191" s="12" t="s">
        <v>105</v>
      </c>
      <c r="B191" s="7"/>
      <c r="C191" s="8"/>
      <c r="D191" s="8"/>
      <c r="E191" s="9"/>
      <c r="F191" s="8"/>
      <c r="G191" s="8"/>
      <c r="H191" s="33">
        <f t="shared" si="6"/>
        <v>0</v>
      </c>
    </row>
    <row r="192" spans="1:8" ht="51.75" customHeight="1" thickBot="1" x14ac:dyDescent="0.5">
      <c r="A192" s="51" t="s">
        <v>188</v>
      </c>
      <c r="B192" s="7"/>
      <c r="C192" s="8"/>
      <c r="D192" s="8"/>
      <c r="E192" s="9">
        <v>777071.09</v>
      </c>
      <c r="F192" s="8"/>
      <c r="G192" s="8"/>
      <c r="H192" s="33">
        <f t="shared" si="6"/>
        <v>777071.09</v>
      </c>
    </row>
    <row r="193" spans="1:8" ht="54" customHeight="1" thickBot="1" x14ac:dyDescent="0.5">
      <c r="A193" s="51" t="s">
        <v>189</v>
      </c>
      <c r="B193" s="7"/>
      <c r="C193" s="8"/>
      <c r="D193" s="8"/>
      <c r="E193" s="9">
        <v>2681260.29</v>
      </c>
      <c r="F193" s="8" t="s">
        <v>190</v>
      </c>
      <c r="G193" s="8"/>
      <c r="H193" s="33">
        <f t="shared" si="6"/>
        <v>2681260.29</v>
      </c>
    </row>
    <row r="194" spans="1:8" ht="31.5" customHeight="1" thickBot="1" x14ac:dyDescent="0.5">
      <c r="A194" s="57" t="s">
        <v>191</v>
      </c>
      <c r="B194" s="7"/>
      <c r="C194" s="8"/>
      <c r="D194" s="8">
        <v>900000</v>
      </c>
      <c r="E194" s="9"/>
      <c r="F194" s="8"/>
      <c r="G194" s="8"/>
      <c r="H194" s="33">
        <v>900000</v>
      </c>
    </row>
    <row r="195" spans="1:8" ht="27" customHeight="1" thickBot="1" x14ac:dyDescent="0.5">
      <c r="A195" s="57" t="s">
        <v>192</v>
      </c>
      <c r="B195" s="7"/>
      <c r="C195" s="8"/>
      <c r="D195" s="8">
        <v>5070656</v>
      </c>
      <c r="E195" s="9"/>
      <c r="F195" s="8"/>
      <c r="G195" s="8"/>
      <c r="H195" s="33">
        <v>5070656</v>
      </c>
    </row>
    <row r="196" spans="1:8" ht="33" customHeight="1" thickBot="1" x14ac:dyDescent="0.5">
      <c r="A196" s="58" t="s">
        <v>193</v>
      </c>
      <c r="B196" s="7"/>
      <c r="C196" s="8"/>
      <c r="D196" s="8"/>
      <c r="E196" s="9">
        <v>8894615.3800000008</v>
      </c>
      <c r="F196" s="8"/>
      <c r="G196" s="8"/>
      <c r="H196" s="33">
        <f t="shared" si="6"/>
        <v>8894615.3800000008</v>
      </c>
    </row>
    <row r="197" spans="1:8" ht="21" customHeight="1" thickBot="1" x14ac:dyDescent="0.5">
      <c r="A197" s="11" t="s">
        <v>194</v>
      </c>
      <c r="B197" s="7"/>
      <c r="C197" s="8"/>
      <c r="D197" s="8"/>
      <c r="E197" s="9"/>
      <c r="F197" s="8"/>
      <c r="G197" s="8"/>
      <c r="H197" s="33">
        <f t="shared" si="6"/>
        <v>0</v>
      </c>
    </row>
    <row r="198" spans="1:8" ht="38.25" customHeight="1" thickBot="1" x14ac:dyDescent="0.5">
      <c r="A198" s="12" t="s">
        <v>115</v>
      </c>
      <c r="B198" s="7"/>
      <c r="C198" s="8"/>
      <c r="D198" s="8"/>
      <c r="E198" s="9"/>
      <c r="F198" s="8"/>
      <c r="G198" s="8"/>
      <c r="H198" s="33">
        <f t="shared" si="6"/>
        <v>0</v>
      </c>
    </row>
    <row r="199" spans="1:8" ht="32.25" customHeight="1" thickBot="1" x14ac:dyDescent="0.5">
      <c r="A199" s="40" t="s">
        <v>195</v>
      </c>
      <c r="B199" s="7"/>
      <c r="C199" s="8">
        <v>9247</v>
      </c>
      <c r="D199" s="8"/>
      <c r="E199" s="9"/>
      <c r="F199" s="8"/>
      <c r="G199" s="8"/>
      <c r="H199" s="33">
        <f t="shared" si="6"/>
        <v>9247</v>
      </c>
    </row>
    <row r="200" spans="1:8" ht="33.75" customHeight="1" thickBot="1" x14ac:dyDescent="0.5">
      <c r="A200" s="40" t="s">
        <v>196</v>
      </c>
      <c r="B200" s="7">
        <v>5000</v>
      </c>
      <c r="C200" s="8"/>
      <c r="D200" s="8"/>
      <c r="E200" s="9"/>
      <c r="F200" s="8"/>
      <c r="G200" s="8"/>
      <c r="H200" s="33">
        <f t="shared" si="6"/>
        <v>5000</v>
      </c>
    </row>
    <row r="201" spans="1:8" ht="56.25" customHeight="1" thickBot="1" x14ac:dyDescent="0.5">
      <c r="A201" s="40" t="s">
        <v>197</v>
      </c>
      <c r="B201" s="7">
        <v>10000</v>
      </c>
      <c r="C201" s="8"/>
      <c r="D201" s="59"/>
      <c r="E201" s="60"/>
      <c r="F201" s="59"/>
      <c r="G201" s="59"/>
      <c r="H201" s="33">
        <f t="shared" si="6"/>
        <v>10000</v>
      </c>
    </row>
    <row r="202" spans="1:8" ht="44.25" customHeight="1" thickBot="1" x14ac:dyDescent="0.5">
      <c r="A202" s="40" t="s">
        <v>198</v>
      </c>
      <c r="B202" s="7">
        <v>10000</v>
      </c>
      <c r="C202" s="8"/>
      <c r="D202" s="8"/>
      <c r="E202" s="9"/>
      <c r="F202" s="8"/>
      <c r="G202" s="8"/>
      <c r="H202" s="33">
        <f t="shared" si="6"/>
        <v>10000</v>
      </c>
    </row>
    <row r="203" spans="1:8" ht="38.25" customHeight="1" thickBot="1" x14ac:dyDescent="0.5">
      <c r="A203" s="61" t="s">
        <v>199</v>
      </c>
      <c r="B203" s="7"/>
      <c r="C203" s="8"/>
      <c r="D203" s="8"/>
      <c r="E203" s="9">
        <v>60000</v>
      </c>
      <c r="F203" s="8"/>
      <c r="G203" s="8"/>
      <c r="H203" s="33">
        <f t="shared" si="6"/>
        <v>60000</v>
      </c>
    </row>
    <row r="204" spans="1:8" ht="42" customHeight="1" thickBot="1" x14ac:dyDescent="0.5">
      <c r="A204" s="61" t="s">
        <v>200</v>
      </c>
      <c r="B204" s="7"/>
      <c r="C204" s="8"/>
      <c r="D204" s="8"/>
      <c r="E204" s="9">
        <v>1398242</v>
      </c>
      <c r="F204" s="8"/>
      <c r="G204" s="8"/>
      <c r="H204" s="33">
        <f t="shared" si="6"/>
        <v>1398242</v>
      </c>
    </row>
    <row r="205" spans="1:8" ht="39" customHeight="1" thickBot="1" x14ac:dyDescent="0.5">
      <c r="A205" s="40" t="s">
        <v>201</v>
      </c>
      <c r="B205" s="7"/>
      <c r="C205" s="8">
        <v>10000</v>
      </c>
      <c r="D205" s="8"/>
      <c r="E205" s="9"/>
      <c r="F205" s="8"/>
      <c r="G205" s="8"/>
      <c r="H205" s="33">
        <f t="shared" si="6"/>
        <v>10000</v>
      </c>
    </row>
    <row r="206" spans="1:8" ht="30" customHeight="1" thickBot="1" x14ac:dyDescent="0.5">
      <c r="A206" s="14" t="s">
        <v>202</v>
      </c>
      <c r="B206" s="7"/>
      <c r="C206" s="8"/>
      <c r="D206" s="8"/>
      <c r="E206" s="9">
        <v>200000</v>
      </c>
      <c r="F206" s="8"/>
      <c r="G206" s="8"/>
      <c r="H206" s="33">
        <f t="shared" si="6"/>
        <v>200000</v>
      </c>
    </row>
    <row r="207" spans="1:8" ht="18.75" customHeight="1" thickBot="1" x14ac:dyDescent="0.5">
      <c r="A207" s="14" t="s">
        <v>203</v>
      </c>
      <c r="B207" s="7"/>
      <c r="C207" s="8"/>
      <c r="D207" s="8"/>
      <c r="E207" s="9">
        <v>500000</v>
      </c>
      <c r="F207" s="8"/>
      <c r="G207" s="8"/>
      <c r="H207" s="33">
        <f t="shared" si="6"/>
        <v>500000</v>
      </c>
    </row>
    <row r="208" spans="1:8" ht="24.75" customHeight="1" thickBot="1" x14ac:dyDescent="0.5">
      <c r="A208" s="40" t="s">
        <v>204</v>
      </c>
      <c r="B208" s="15"/>
      <c r="C208" s="8"/>
      <c r="D208" s="8"/>
      <c r="E208" s="7">
        <v>500000</v>
      </c>
      <c r="F208" s="8"/>
      <c r="G208" s="8"/>
      <c r="H208" s="33">
        <f t="shared" si="6"/>
        <v>500000</v>
      </c>
    </row>
    <row r="209" spans="1:8" ht="22.5" customHeight="1" thickBot="1" x14ac:dyDescent="0.5">
      <c r="A209" s="40" t="s">
        <v>205</v>
      </c>
      <c r="B209" s="7"/>
      <c r="C209" s="8"/>
      <c r="D209" s="8"/>
      <c r="E209" s="9">
        <v>300000</v>
      </c>
      <c r="F209" s="8"/>
      <c r="G209" s="8"/>
      <c r="H209" s="33">
        <f t="shared" si="6"/>
        <v>300000</v>
      </c>
    </row>
    <row r="210" spans="1:8" ht="14.65" thickBot="1" x14ac:dyDescent="0.5">
      <c r="A210" s="32" t="s">
        <v>95</v>
      </c>
      <c r="B210" s="30">
        <f t="shared" ref="B210:H210" si="7">SUM(B178:B209)</f>
        <v>315000</v>
      </c>
      <c r="C210" s="30">
        <f t="shared" si="7"/>
        <v>46186</v>
      </c>
      <c r="D210" s="30">
        <f t="shared" si="7"/>
        <v>5970656</v>
      </c>
      <c r="E210" s="30">
        <f t="shared" si="7"/>
        <v>15758746.74</v>
      </c>
      <c r="F210" s="30">
        <f t="shared" si="7"/>
        <v>0</v>
      </c>
      <c r="G210" s="30">
        <f t="shared" si="7"/>
        <v>0</v>
      </c>
      <c r="H210" s="30">
        <f t="shared" si="7"/>
        <v>22090588.740000002</v>
      </c>
    </row>
    <row r="211" spans="1:8" ht="33" customHeight="1" thickBot="1" x14ac:dyDescent="0.5">
      <c r="A211" s="54" t="s">
        <v>206</v>
      </c>
      <c r="B211" s="7"/>
      <c r="C211" s="8"/>
      <c r="D211" s="8"/>
      <c r="E211" s="9"/>
      <c r="F211" s="8"/>
      <c r="G211" s="8"/>
      <c r="H211" s="33"/>
    </row>
    <row r="212" spans="1:8" ht="33.75" customHeight="1" thickBot="1" x14ac:dyDescent="0.5">
      <c r="A212" s="11" t="s">
        <v>207</v>
      </c>
      <c r="B212" s="7"/>
      <c r="C212" s="8"/>
      <c r="D212" s="8"/>
      <c r="E212" s="9"/>
      <c r="F212" s="8"/>
      <c r="G212" s="8"/>
      <c r="H212" s="33"/>
    </row>
    <row r="213" spans="1:8" ht="27.75" customHeight="1" thickBot="1" x14ac:dyDescent="0.5">
      <c r="A213" s="12" t="s">
        <v>208</v>
      </c>
      <c r="B213" s="7"/>
      <c r="C213" s="8"/>
      <c r="D213" s="8"/>
      <c r="E213" s="9"/>
      <c r="F213" s="8"/>
      <c r="G213" s="8"/>
      <c r="H213" s="33"/>
    </row>
    <row r="214" spans="1:8" ht="25.5" customHeight="1" thickBot="1" x14ac:dyDescent="0.5">
      <c r="A214" s="62" t="s">
        <v>209</v>
      </c>
      <c r="B214" s="7">
        <v>2000</v>
      </c>
      <c r="C214" s="8"/>
      <c r="D214" s="8"/>
      <c r="E214" s="9"/>
      <c r="F214" s="8"/>
      <c r="G214" s="8"/>
      <c r="H214" s="33">
        <f>SUM(B214:G214)</f>
        <v>2000</v>
      </c>
    </row>
    <row r="215" spans="1:8" ht="45.75" customHeight="1" thickBot="1" x14ac:dyDescent="0.5">
      <c r="A215" s="14" t="s">
        <v>210</v>
      </c>
      <c r="B215" s="7">
        <v>2000</v>
      </c>
      <c r="C215" s="8"/>
      <c r="D215" s="8"/>
      <c r="E215" s="9"/>
      <c r="F215" s="8"/>
      <c r="G215" s="8"/>
      <c r="H215" s="33">
        <f t="shared" ref="H215:H238" si="8">SUM(B215:G215)</f>
        <v>2000</v>
      </c>
    </row>
    <row r="216" spans="1:8" ht="30" customHeight="1" thickBot="1" x14ac:dyDescent="0.5">
      <c r="A216" s="14" t="s">
        <v>211</v>
      </c>
      <c r="B216" s="7">
        <v>2000</v>
      </c>
      <c r="C216" s="8"/>
      <c r="D216" s="8"/>
      <c r="E216" s="9"/>
      <c r="F216" s="8"/>
      <c r="G216" s="8"/>
      <c r="H216" s="33">
        <f t="shared" si="8"/>
        <v>2000</v>
      </c>
    </row>
    <row r="217" spans="1:8" ht="33.75" customHeight="1" thickBot="1" x14ac:dyDescent="0.5">
      <c r="A217" s="11" t="s">
        <v>212</v>
      </c>
      <c r="B217" s="7"/>
      <c r="C217" s="8"/>
      <c r="D217" s="8"/>
      <c r="E217" s="9"/>
      <c r="F217" s="8"/>
      <c r="G217" s="8"/>
      <c r="H217" s="33">
        <f t="shared" si="8"/>
        <v>0</v>
      </c>
    </row>
    <row r="218" spans="1:8" ht="31.5" customHeight="1" thickBot="1" x14ac:dyDescent="0.5">
      <c r="A218" s="12" t="s">
        <v>213</v>
      </c>
      <c r="B218" s="7"/>
      <c r="C218" s="8"/>
      <c r="D218" s="8"/>
      <c r="E218" s="9"/>
      <c r="F218" s="8"/>
      <c r="G218" s="8"/>
      <c r="H218" s="33">
        <f t="shared" si="8"/>
        <v>0</v>
      </c>
    </row>
    <row r="219" spans="1:8" ht="31.5" customHeight="1" thickBot="1" x14ac:dyDescent="0.5">
      <c r="A219" s="18" t="s">
        <v>214</v>
      </c>
      <c r="B219" s="7">
        <v>4500</v>
      </c>
      <c r="C219" s="8"/>
      <c r="D219" s="8"/>
      <c r="E219" s="9"/>
      <c r="F219" s="8"/>
      <c r="G219" s="8"/>
      <c r="H219" s="33">
        <f t="shared" si="8"/>
        <v>4500</v>
      </c>
    </row>
    <row r="220" spans="1:8" ht="27" customHeight="1" thickBot="1" x14ac:dyDescent="0.5">
      <c r="A220" s="14" t="s">
        <v>215</v>
      </c>
      <c r="B220" s="7">
        <v>8000</v>
      </c>
      <c r="C220" s="8">
        <v>2000</v>
      </c>
      <c r="D220" s="8"/>
      <c r="E220" s="9"/>
      <c r="F220" s="8"/>
      <c r="G220" s="8"/>
      <c r="H220" s="33">
        <f t="shared" si="8"/>
        <v>10000</v>
      </c>
    </row>
    <row r="221" spans="1:8" ht="39.75" customHeight="1" thickBot="1" x14ac:dyDescent="0.5">
      <c r="A221" s="14" t="s">
        <v>216</v>
      </c>
      <c r="B221" s="7">
        <v>2000</v>
      </c>
      <c r="C221" s="8"/>
      <c r="D221" s="8"/>
      <c r="E221" s="9"/>
      <c r="F221" s="8"/>
      <c r="G221" s="8"/>
      <c r="H221" s="33">
        <f t="shared" si="8"/>
        <v>2000</v>
      </c>
    </row>
    <row r="222" spans="1:8" ht="27" customHeight="1" thickBot="1" x14ac:dyDescent="0.5">
      <c r="A222" s="14" t="s">
        <v>217</v>
      </c>
      <c r="B222" s="7">
        <v>8000</v>
      </c>
      <c r="C222" s="8">
        <v>2000</v>
      </c>
      <c r="D222" s="8"/>
      <c r="E222" s="9"/>
      <c r="F222" s="8"/>
      <c r="G222" s="8"/>
      <c r="H222" s="33">
        <f t="shared" si="8"/>
        <v>10000</v>
      </c>
    </row>
    <row r="223" spans="1:8" ht="27.75" customHeight="1" thickBot="1" x14ac:dyDescent="0.5">
      <c r="A223" s="12" t="s">
        <v>208</v>
      </c>
      <c r="B223" s="7"/>
      <c r="C223" s="8"/>
      <c r="D223" s="8"/>
      <c r="E223" s="9"/>
      <c r="F223" s="8"/>
      <c r="G223" s="8"/>
      <c r="H223" s="33">
        <f t="shared" si="8"/>
        <v>0</v>
      </c>
    </row>
    <row r="224" spans="1:8" ht="24" customHeight="1" thickBot="1" x14ac:dyDescent="0.5">
      <c r="A224" s="14" t="s">
        <v>218</v>
      </c>
      <c r="B224" s="7">
        <v>2400</v>
      </c>
      <c r="C224" s="8"/>
      <c r="D224" s="8"/>
      <c r="E224" s="9"/>
      <c r="F224" s="8"/>
      <c r="G224" s="8"/>
      <c r="H224" s="33">
        <f t="shared" si="8"/>
        <v>2400</v>
      </c>
    </row>
    <row r="225" spans="1:8" ht="30.75" customHeight="1" thickBot="1" x14ac:dyDescent="0.5">
      <c r="A225" s="14" t="s">
        <v>219</v>
      </c>
      <c r="B225" s="7">
        <v>3800</v>
      </c>
      <c r="C225" s="8">
        <v>2000</v>
      </c>
      <c r="D225" s="8"/>
      <c r="E225" s="9"/>
      <c r="F225" s="8"/>
      <c r="G225" s="8"/>
      <c r="H225" s="33">
        <f t="shared" si="8"/>
        <v>5800</v>
      </c>
    </row>
    <row r="226" spans="1:8" ht="25.5" customHeight="1" thickBot="1" x14ac:dyDescent="0.5">
      <c r="A226" s="14" t="s">
        <v>220</v>
      </c>
      <c r="B226" s="7"/>
      <c r="C226" s="8">
        <v>1000</v>
      </c>
      <c r="D226" s="8"/>
      <c r="E226" s="9"/>
      <c r="F226" s="8"/>
      <c r="G226" s="8"/>
      <c r="H226" s="33">
        <f t="shared" si="8"/>
        <v>1000</v>
      </c>
    </row>
    <row r="227" spans="1:8" ht="25.5" customHeight="1" thickBot="1" x14ac:dyDescent="0.5">
      <c r="A227" s="14" t="s">
        <v>221</v>
      </c>
      <c r="B227" s="7"/>
      <c r="C227" s="8"/>
      <c r="D227" s="8"/>
      <c r="E227" s="9">
        <v>40000</v>
      </c>
      <c r="F227" s="8">
        <v>77109.09</v>
      </c>
      <c r="G227" s="8"/>
      <c r="H227" s="33">
        <f t="shared" si="8"/>
        <v>117109.09</v>
      </c>
    </row>
    <row r="228" spans="1:8" ht="18.75" customHeight="1" thickBot="1" x14ac:dyDescent="0.5">
      <c r="A228" s="14" t="s">
        <v>222</v>
      </c>
      <c r="B228" s="7">
        <v>3000</v>
      </c>
      <c r="C228" s="8">
        <v>5000</v>
      </c>
      <c r="D228" s="8"/>
      <c r="E228" s="9"/>
      <c r="F228" s="8"/>
      <c r="G228" s="8"/>
      <c r="H228" s="33">
        <f t="shared" si="8"/>
        <v>8000</v>
      </c>
    </row>
    <row r="229" spans="1:8" ht="44.25" customHeight="1" thickBot="1" x14ac:dyDescent="0.5">
      <c r="A229" s="14" t="s">
        <v>223</v>
      </c>
      <c r="B229" s="7">
        <v>1000</v>
      </c>
      <c r="C229" s="8"/>
      <c r="D229" s="8"/>
      <c r="E229" s="9"/>
      <c r="F229" s="8"/>
      <c r="G229" s="8"/>
      <c r="H229" s="33">
        <f t="shared" si="8"/>
        <v>1000</v>
      </c>
    </row>
    <row r="230" spans="1:8" ht="36" customHeight="1" thickBot="1" x14ac:dyDescent="0.5">
      <c r="A230" s="18" t="s">
        <v>224</v>
      </c>
      <c r="B230" s="7">
        <v>6000</v>
      </c>
      <c r="C230" s="8"/>
      <c r="D230" s="8"/>
      <c r="E230" s="9"/>
      <c r="F230" s="8"/>
      <c r="G230" s="8"/>
      <c r="H230" s="33">
        <f t="shared" si="8"/>
        <v>6000</v>
      </c>
    </row>
    <row r="231" spans="1:8" ht="46.5" customHeight="1" thickBot="1" x14ac:dyDescent="0.5">
      <c r="A231" s="14" t="s">
        <v>225</v>
      </c>
      <c r="B231" s="7">
        <v>2000</v>
      </c>
      <c r="C231" s="8"/>
      <c r="D231" s="8"/>
      <c r="E231" s="9"/>
      <c r="F231" s="8"/>
      <c r="G231" s="8"/>
      <c r="H231" s="33">
        <f t="shared" si="8"/>
        <v>2000</v>
      </c>
    </row>
    <row r="232" spans="1:8" ht="41.25" customHeight="1" thickBot="1" x14ac:dyDescent="0.5">
      <c r="A232" s="14" t="s">
        <v>226</v>
      </c>
      <c r="B232" s="7">
        <v>4000</v>
      </c>
      <c r="C232" s="8">
        <v>2000</v>
      </c>
      <c r="D232" s="8"/>
      <c r="E232" s="9"/>
      <c r="F232" s="8"/>
      <c r="G232" s="8"/>
      <c r="H232" s="33">
        <f t="shared" si="8"/>
        <v>6000</v>
      </c>
    </row>
    <row r="233" spans="1:8" ht="33" customHeight="1" thickBot="1" x14ac:dyDescent="0.5">
      <c r="A233" s="14" t="s">
        <v>227</v>
      </c>
      <c r="B233" s="7">
        <v>2000</v>
      </c>
      <c r="C233" s="8"/>
      <c r="D233" s="8"/>
      <c r="E233" s="9"/>
      <c r="F233" s="8"/>
      <c r="G233" s="8"/>
      <c r="H233" s="33">
        <f t="shared" si="8"/>
        <v>2000</v>
      </c>
    </row>
    <row r="234" spans="1:8" ht="28.5" customHeight="1" thickBot="1" x14ac:dyDescent="0.5">
      <c r="A234" s="14" t="s">
        <v>228</v>
      </c>
      <c r="B234" s="7">
        <v>6300</v>
      </c>
      <c r="C234" s="8">
        <v>5098</v>
      </c>
      <c r="D234" s="8"/>
      <c r="E234" s="9"/>
      <c r="F234" s="8"/>
      <c r="G234" s="8"/>
      <c r="H234" s="33">
        <f t="shared" si="8"/>
        <v>11398</v>
      </c>
    </row>
    <row r="235" spans="1:8" ht="43.5" customHeight="1" thickBot="1" x14ac:dyDescent="0.5">
      <c r="A235" s="14" t="s">
        <v>229</v>
      </c>
      <c r="B235" s="7">
        <v>6000</v>
      </c>
      <c r="C235" s="8">
        <v>4000</v>
      </c>
      <c r="D235" s="8"/>
      <c r="E235" s="9"/>
      <c r="F235" s="8"/>
      <c r="G235" s="8"/>
      <c r="H235" s="33">
        <f t="shared" si="8"/>
        <v>10000</v>
      </c>
    </row>
    <row r="236" spans="1:8" ht="30" customHeight="1" thickBot="1" x14ac:dyDescent="0.5">
      <c r="A236" s="14" t="s">
        <v>230</v>
      </c>
      <c r="B236" s="7">
        <v>6000</v>
      </c>
      <c r="C236" s="8"/>
      <c r="D236" s="8"/>
      <c r="E236" s="9"/>
      <c r="F236" s="8"/>
      <c r="G236" s="8"/>
      <c r="H236" s="33">
        <f t="shared" si="8"/>
        <v>6000</v>
      </c>
    </row>
    <row r="237" spans="1:8" ht="41.25" customHeight="1" thickBot="1" x14ac:dyDescent="0.5">
      <c r="A237" s="14" t="s">
        <v>231</v>
      </c>
      <c r="B237" s="7">
        <v>8000</v>
      </c>
      <c r="C237" s="8"/>
      <c r="D237" s="8"/>
      <c r="E237" s="9"/>
      <c r="F237" s="8"/>
      <c r="G237" s="8"/>
      <c r="H237" s="33">
        <f t="shared" si="8"/>
        <v>8000</v>
      </c>
    </row>
    <row r="238" spans="1:8" ht="45" customHeight="1" thickBot="1" x14ac:dyDescent="0.5">
      <c r="A238" s="14" t="s">
        <v>232</v>
      </c>
      <c r="B238" s="7"/>
      <c r="C238" s="8"/>
      <c r="D238" s="8"/>
      <c r="E238" s="9"/>
      <c r="F238" s="8">
        <v>300000</v>
      </c>
      <c r="G238" s="8"/>
      <c r="H238" s="33">
        <f t="shared" si="8"/>
        <v>300000</v>
      </c>
    </row>
    <row r="239" spans="1:8" ht="14.65" thickBot="1" x14ac:dyDescent="0.5">
      <c r="A239" s="32" t="s">
        <v>95</v>
      </c>
      <c r="B239" s="30">
        <f>SUM(B214:B238)</f>
        <v>79000</v>
      </c>
      <c r="C239" s="30">
        <f t="shared" ref="C239:G239" si="9">SUM(C214:C238)</f>
        <v>23098</v>
      </c>
      <c r="D239" s="30">
        <f t="shared" si="9"/>
        <v>0</v>
      </c>
      <c r="E239" s="30">
        <f t="shared" si="9"/>
        <v>40000</v>
      </c>
      <c r="F239" s="30">
        <f t="shared" si="9"/>
        <v>377109.08999999997</v>
      </c>
      <c r="G239" s="30">
        <f t="shared" si="9"/>
        <v>0</v>
      </c>
      <c r="H239" s="30">
        <f>SUM(H214:H238)</f>
        <v>519207.08999999997</v>
      </c>
    </row>
    <row r="240" spans="1:8" ht="23.25" customHeight="1" thickBot="1" x14ac:dyDescent="0.5">
      <c r="A240" s="6" t="s">
        <v>233</v>
      </c>
      <c r="B240" s="7"/>
      <c r="C240" s="8"/>
      <c r="D240" s="8"/>
      <c r="E240" s="9"/>
      <c r="F240" s="8"/>
      <c r="G240" s="8"/>
      <c r="H240" s="33"/>
    </row>
    <row r="241" spans="1:8" ht="37.5" customHeight="1" thickBot="1" x14ac:dyDescent="0.5">
      <c r="A241" s="11" t="s">
        <v>234</v>
      </c>
      <c r="B241" s="7"/>
      <c r="C241" s="8"/>
      <c r="D241" s="8"/>
      <c r="E241" s="9"/>
      <c r="F241" s="8"/>
      <c r="G241" s="8"/>
      <c r="H241" s="33"/>
    </row>
    <row r="242" spans="1:8" ht="20.25" customHeight="1" thickBot="1" x14ac:dyDescent="0.5">
      <c r="A242" s="22" t="s">
        <v>235</v>
      </c>
      <c r="B242" s="7"/>
      <c r="C242" s="8"/>
      <c r="D242" s="8"/>
      <c r="E242" s="9"/>
      <c r="F242" s="8"/>
      <c r="G242" s="8"/>
      <c r="H242" s="33"/>
    </row>
    <row r="243" spans="1:8" ht="30.75" customHeight="1" thickBot="1" x14ac:dyDescent="0.5">
      <c r="A243" s="29" t="s">
        <v>236</v>
      </c>
      <c r="B243" s="7">
        <v>2000</v>
      </c>
      <c r="C243" s="27"/>
      <c r="D243" s="27"/>
      <c r="E243" s="9"/>
      <c r="F243" s="27"/>
      <c r="G243" s="27"/>
      <c r="H243" s="33">
        <f>SUM(B243:G243)</f>
        <v>2000</v>
      </c>
    </row>
    <row r="244" spans="1:8" ht="32.25" customHeight="1" thickBot="1" x14ac:dyDescent="0.5">
      <c r="A244" s="29" t="s">
        <v>237</v>
      </c>
      <c r="B244" s="7">
        <v>2000</v>
      </c>
      <c r="C244" s="27"/>
      <c r="D244" s="27"/>
      <c r="E244" s="9"/>
      <c r="F244" s="27"/>
      <c r="G244" s="27"/>
      <c r="H244" s="33">
        <f t="shared" ref="H244:H253" si="10">SUM(B244:G244)</f>
        <v>2000</v>
      </c>
    </row>
    <row r="245" spans="1:8" ht="30" customHeight="1" thickBot="1" x14ac:dyDescent="0.5">
      <c r="A245" s="29" t="s">
        <v>238</v>
      </c>
      <c r="B245" s="7">
        <v>2500</v>
      </c>
      <c r="C245" s="27"/>
      <c r="D245" s="27"/>
      <c r="E245" s="9"/>
      <c r="F245" s="27"/>
      <c r="G245" s="27"/>
      <c r="H245" s="33">
        <f t="shared" si="10"/>
        <v>2500</v>
      </c>
    </row>
    <row r="246" spans="1:8" ht="25.5" customHeight="1" thickBot="1" x14ac:dyDescent="0.5">
      <c r="A246" s="56" t="s">
        <v>239</v>
      </c>
      <c r="B246" s="7"/>
      <c r="C246" s="8"/>
      <c r="D246" s="8"/>
      <c r="E246" s="9"/>
      <c r="F246" s="8"/>
      <c r="G246" s="8"/>
      <c r="H246" s="33">
        <f t="shared" si="10"/>
        <v>0</v>
      </c>
    </row>
    <row r="247" spans="1:8" ht="36" customHeight="1" thickBot="1" x14ac:dyDescent="0.5">
      <c r="A247" s="29" t="s">
        <v>240</v>
      </c>
      <c r="B247" s="7">
        <v>2000</v>
      </c>
      <c r="C247" s="27"/>
      <c r="D247" s="27"/>
      <c r="E247" s="9"/>
      <c r="F247" s="27"/>
      <c r="G247" s="27"/>
      <c r="H247" s="33">
        <f t="shared" si="10"/>
        <v>2000</v>
      </c>
    </row>
    <row r="248" spans="1:8" ht="25.5" customHeight="1" thickBot="1" x14ac:dyDescent="0.5">
      <c r="A248" s="29" t="s">
        <v>241</v>
      </c>
      <c r="B248" s="7">
        <v>10000</v>
      </c>
      <c r="C248" s="27"/>
      <c r="D248" s="27"/>
      <c r="E248" s="9"/>
      <c r="F248" s="27"/>
      <c r="G248" s="27"/>
      <c r="H248" s="33">
        <f t="shared" si="10"/>
        <v>10000</v>
      </c>
    </row>
    <row r="249" spans="1:8" ht="31.5" customHeight="1" thickBot="1" x14ac:dyDescent="0.5">
      <c r="A249" s="56" t="s">
        <v>242</v>
      </c>
      <c r="B249" s="7"/>
      <c r="C249" s="8"/>
      <c r="D249" s="8"/>
      <c r="E249" s="9"/>
      <c r="F249" s="8"/>
      <c r="G249" s="8"/>
      <c r="H249" s="33">
        <f t="shared" si="10"/>
        <v>0</v>
      </c>
    </row>
    <row r="250" spans="1:8" ht="23.25" customHeight="1" thickBot="1" x14ac:dyDescent="0.5">
      <c r="A250" s="29" t="s">
        <v>243</v>
      </c>
      <c r="B250" s="7">
        <v>3500</v>
      </c>
      <c r="C250" s="31"/>
      <c r="D250" s="31"/>
      <c r="E250" s="4"/>
      <c r="F250" s="31"/>
      <c r="G250" s="31"/>
      <c r="H250" s="33">
        <f t="shared" si="10"/>
        <v>3500</v>
      </c>
    </row>
    <row r="251" spans="1:8" ht="26.25" customHeight="1" thickBot="1" x14ac:dyDescent="0.5">
      <c r="A251" s="29" t="s">
        <v>244</v>
      </c>
      <c r="B251" s="7">
        <v>2000</v>
      </c>
      <c r="C251" s="31"/>
      <c r="D251" s="31"/>
      <c r="E251" s="4"/>
      <c r="F251" s="31"/>
      <c r="G251" s="31"/>
      <c r="H251" s="33">
        <f t="shared" si="10"/>
        <v>2000</v>
      </c>
    </row>
    <row r="252" spans="1:8" ht="30.75" customHeight="1" thickBot="1" x14ac:dyDescent="0.5">
      <c r="A252" s="29" t="s">
        <v>245</v>
      </c>
      <c r="B252" s="7">
        <v>3635</v>
      </c>
      <c r="C252" s="31"/>
      <c r="D252" s="31"/>
      <c r="E252" s="4"/>
      <c r="F252" s="31"/>
      <c r="G252" s="31"/>
      <c r="H252" s="33">
        <f t="shared" si="10"/>
        <v>3635</v>
      </c>
    </row>
    <row r="253" spans="1:8" ht="30.75" customHeight="1" thickBot="1" x14ac:dyDescent="0.5">
      <c r="A253" s="29" t="s">
        <v>246</v>
      </c>
      <c r="B253" s="7">
        <v>5000</v>
      </c>
      <c r="C253" s="31"/>
      <c r="D253" s="31"/>
      <c r="E253" s="4"/>
      <c r="F253" s="31"/>
      <c r="G253" s="31"/>
      <c r="H253" s="33">
        <f t="shared" si="10"/>
        <v>5000</v>
      </c>
    </row>
    <row r="254" spans="1:8" ht="14.65" thickBot="1" x14ac:dyDescent="0.5">
      <c r="A254" s="32" t="s">
        <v>95</v>
      </c>
      <c r="B254" s="63">
        <f>SUM(B243:B253)</f>
        <v>32635</v>
      </c>
      <c r="C254" s="63">
        <f t="shared" ref="C254:H254" si="11">SUM(C243:C253)</f>
        <v>0</v>
      </c>
      <c r="D254" s="63">
        <f t="shared" si="11"/>
        <v>0</v>
      </c>
      <c r="E254" s="63">
        <f t="shared" si="11"/>
        <v>0</v>
      </c>
      <c r="F254" s="63">
        <f t="shared" si="11"/>
        <v>0</v>
      </c>
      <c r="G254" s="63">
        <f t="shared" si="11"/>
        <v>0</v>
      </c>
      <c r="H254" s="63">
        <f t="shared" si="11"/>
        <v>32635</v>
      </c>
    </row>
    <row r="255" spans="1:8" ht="14.65" thickBot="1" x14ac:dyDescent="0.5">
      <c r="A255" s="64" t="s">
        <v>247</v>
      </c>
      <c r="B255" s="65">
        <f t="shared" ref="B255:H255" si="12">SUM(B254+B239+B210+B174+B91)</f>
        <v>4538350</v>
      </c>
      <c r="C255" s="65">
        <f t="shared" si="12"/>
        <v>10734393.960000001</v>
      </c>
      <c r="D255" s="65">
        <f t="shared" si="12"/>
        <v>9965874.9199999999</v>
      </c>
      <c r="E255" s="65">
        <f t="shared" si="12"/>
        <v>28234472.190000001</v>
      </c>
      <c r="F255" s="65">
        <f t="shared" si="12"/>
        <v>5000000</v>
      </c>
      <c r="G255" s="65">
        <f t="shared" si="12"/>
        <v>20125</v>
      </c>
      <c r="H255" s="65">
        <f t="shared" si="12"/>
        <v>58493216.07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Prosper Jnr Okai</dc:creator>
  <cp:lastModifiedBy>Prosper Jnr Okai</cp:lastModifiedBy>
  <dcterms:created xsi:type="dcterms:W3CDTF">2026-01-13T09:30:47Z</dcterms:created>
  <dcterms:modified xsi:type="dcterms:W3CDTF">2026-01-13T09:38:09Z</dcterms:modified>
</cp:coreProperties>
</file>